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120" activeTab="1"/>
  </bookViews>
  <sheets>
    <sheet name="OMEGA" sheetId="1" r:id="rId1"/>
    <sheet name="KABINA&gt;650" sheetId="2" r:id="rId2"/>
    <sheet name="WOLNA" sheetId="3" r:id="rId3"/>
    <sheet name="MEMORIAŁZB.KUCI" sheetId="4" r:id="rId4"/>
    <sheet name="KABINA&lt;650" sheetId="5" r:id="rId5"/>
  </sheets>
  <definedNames>
    <definedName name="_xlnm.Print_Area" localSheetId="4">'KABINA&lt;650'!$A$1:$R$13</definedName>
    <definedName name="_xlnm.Print_Area" localSheetId="1">'KABINA&gt;650'!$A$1:$R$15</definedName>
    <definedName name="_xlnm.Print_Area" localSheetId="3">'MEMORIAŁZB.KUCI'!$A$1:$T$10</definedName>
    <definedName name="_xlnm.Print_Area" localSheetId="0">'OMEGA'!$A$1:$R$13</definedName>
    <definedName name="_xlnm.Print_Area" localSheetId="2">'WOLNA'!$A$1:$R$9</definedName>
  </definedNames>
  <calcPr fullCalcOnLoad="1"/>
</workbook>
</file>

<file path=xl/sharedStrings.xml><?xml version="1.0" encoding="utf-8"?>
<sst xmlns="http://schemas.openxmlformats.org/spreadsheetml/2006/main" count="227" uniqueCount="103">
  <si>
    <t>nr na żaglu</t>
  </si>
  <si>
    <t>L.p.</t>
  </si>
  <si>
    <t>miejsce</t>
  </si>
  <si>
    <t>punkty</t>
  </si>
  <si>
    <t>wynik A</t>
  </si>
  <si>
    <t>NUMER WYŚCIGU</t>
  </si>
  <si>
    <t>Nazwa klubu</t>
  </si>
  <si>
    <t>Nazwa jachtu</t>
  </si>
  <si>
    <t>JEZIORO ŻYWIECKIE, 13 LIPIEC 2013</t>
  </si>
  <si>
    <t>POL  4417</t>
  </si>
  <si>
    <t>SZB 155</t>
  </si>
  <si>
    <t>BB-94</t>
  </si>
  <si>
    <t>KORSARZ 271</t>
  </si>
  <si>
    <t>Nazwisko i Imię</t>
  </si>
  <si>
    <t>Miejsce</t>
  </si>
  <si>
    <t xml:space="preserve"> </t>
  </si>
  <si>
    <t>Nazwisko/Imię</t>
  </si>
  <si>
    <t>MORNING GLORY</t>
  </si>
  <si>
    <t>BB-447</t>
  </si>
  <si>
    <t>LOŻA SZYDERCÓW   YKP B.-B.</t>
  </si>
  <si>
    <t>KŻ HALNY</t>
  </si>
  <si>
    <r>
      <rPr>
        <b/>
        <sz val="12"/>
        <rFont val="Arial CE"/>
        <family val="0"/>
      </rPr>
      <t xml:space="preserve">POLAŃSKI ZBYSZEK-60              </t>
    </r>
    <r>
      <rPr>
        <sz val="12"/>
        <rFont val="Arial CE"/>
        <family val="0"/>
      </rPr>
      <t xml:space="preserve"> POLAŃSKA IRMA-60</t>
    </r>
  </si>
  <si>
    <t>SZB 149</t>
  </si>
  <si>
    <t>MAGISTER     POLITECHNIKA    KRAKOWSKA</t>
  </si>
  <si>
    <t>wynik końcowy</t>
  </si>
  <si>
    <t>PL161</t>
  </si>
  <si>
    <t>ZAMBET</t>
  </si>
  <si>
    <t>MAGELLAN</t>
  </si>
  <si>
    <t>ŻÓŁTA LAVACO</t>
  </si>
  <si>
    <t xml:space="preserve">POLITECHNIKA KRAKOWSKA </t>
  </si>
  <si>
    <t>XXXVIII REGATY O PUCHAR JM REKTORA POLITECHNIKI KRAKOWSKIEJ</t>
  </si>
  <si>
    <t>JEZIORO ŻYWIECKIE, 11 LIPIEC 2015</t>
  </si>
  <si>
    <t>KLASA: OMEGA STD</t>
  </si>
  <si>
    <t>KLASA: JACHTY KABINOWE &gt;650</t>
  </si>
  <si>
    <t>KLASA: WOLNA</t>
  </si>
  <si>
    <t>KLASA: JACHTY KABINOWE &lt;650</t>
  </si>
  <si>
    <t>10 załóg</t>
  </si>
  <si>
    <t>7 załóg</t>
  </si>
  <si>
    <t>XXXIX REGATY O PUCHAR JM REKTORA POLITECHNIKI KRAKOWSKIEJ</t>
  </si>
  <si>
    <t>JEZIORO ŻYWIECKIE, 09 LIPIEC 2016</t>
  </si>
  <si>
    <t>J.ŻYWIECKIE, 09 Lipiec 2016</t>
  </si>
  <si>
    <t>POL 235</t>
  </si>
  <si>
    <t>POL 72</t>
  </si>
  <si>
    <t>5 załóg</t>
  </si>
  <si>
    <t>POL 123</t>
  </si>
  <si>
    <t>SOLARIS KŻ HALNY</t>
  </si>
  <si>
    <t>HARPIA    YKP B.-B.</t>
  </si>
  <si>
    <t>PANISKO  YKP B.-B.</t>
  </si>
  <si>
    <t>420                      UKS WIKING   ZARZECZE</t>
  </si>
  <si>
    <t>MACIO                  KŻ HALNY</t>
  </si>
  <si>
    <r>
      <t>GINKOWSKI JAN</t>
    </r>
    <r>
      <rPr>
        <sz val="14"/>
        <rFont val="Arial CE"/>
        <family val="0"/>
      </rPr>
      <t xml:space="preserve">                +ZAŁOGA</t>
    </r>
  </si>
  <si>
    <t>SZB 96</t>
  </si>
  <si>
    <r>
      <rPr>
        <b/>
        <sz val="12"/>
        <rFont val="Arial CE"/>
        <family val="0"/>
      </rPr>
      <t>ADAMCZYK ROBERT</t>
    </r>
    <r>
      <rPr>
        <sz val="12"/>
        <rFont val="Arial CE"/>
        <family val="0"/>
      </rPr>
      <t xml:space="preserve">           +ZAŁOGA</t>
    </r>
  </si>
  <si>
    <t>POL-9966</t>
  </si>
  <si>
    <r>
      <rPr>
        <b/>
        <sz val="12"/>
        <rFont val="Arial CE"/>
        <family val="0"/>
      </rPr>
      <t xml:space="preserve">CIECIÓRA WOJCIECH    </t>
    </r>
    <r>
      <rPr>
        <sz val="12"/>
        <rFont val="Arial CE"/>
        <family val="0"/>
      </rPr>
      <t xml:space="preserve">          CIECIÓRA  BARTŁOMIEJ      RADOSŁAW</t>
    </r>
    <r>
      <rPr>
        <b/>
        <sz val="12"/>
        <rFont val="Arial CE"/>
        <family val="0"/>
      </rPr>
      <t xml:space="preserve">  </t>
    </r>
    <r>
      <rPr>
        <sz val="12"/>
        <rFont val="Arial CE"/>
        <family val="0"/>
      </rPr>
      <t>SZLAGOR</t>
    </r>
    <r>
      <rPr>
        <b/>
        <sz val="12"/>
        <rFont val="Arial CE"/>
        <family val="0"/>
      </rPr>
      <t xml:space="preserve">  </t>
    </r>
    <r>
      <rPr>
        <sz val="12"/>
        <rFont val="Arial CE"/>
        <family val="0"/>
      </rPr>
      <t xml:space="preserve">         </t>
    </r>
  </si>
  <si>
    <r>
      <rPr>
        <b/>
        <sz val="12"/>
        <rFont val="Arial CE"/>
        <family val="0"/>
      </rPr>
      <t xml:space="preserve">WOJNAR LESZEK-55    </t>
    </r>
    <r>
      <rPr>
        <sz val="12"/>
        <rFont val="Arial CE"/>
        <family val="0"/>
      </rPr>
      <t xml:space="preserve">          BRANDYS PAWEŁ</t>
    </r>
    <r>
      <rPr>
        <b/>
        <sz val="12"/>
        <rFont val="Arial CE"/>
        <family val="0"/>
      </rPr>
      <t xml:space="preserve">      </t>
    </r>
    <r>
      <rPr>
        <sz val="12"/>
        <rFont val="Arial CE"/>
        <family val="0"/>
      </rPr>
      <t xml:space="preserve">         </t>
    </r>
  </si>
  <si>
    <t>ALBATROS</t>
  </si>
  <si>
    <t>POLITECHNIKA KRAKOWSKA</t>
  </si>
  <si>
    <t>G8398</t>
  </si>
  <si>
    <r>
      <rPr>
        <b/>
        <sz val="12"/>
        <rFont val="Arial CE"/>
        <family val="0"/>
      </rPr>
      <t xml:space="preserve">BIELAWSKI ŁUKASZ </t>
    </r>
    <r>
      <rPr>
        <sz val="12"/>
        <rFont val="Arial CE"/>
        <family val="0"/>
      </rPr>
      <t xml:space="preserve">                  MIDOR ADAM</t>
    </r>
  </si>
  <si>
    <t>K5541</t>
  </si>
  <si>
    <r>
      <t xml:space="preserve"> </t>
    </r>
    <r>
      <rPr>
        <b/>
        <sz val="10"/>
        <rFont val="Arial CE"/>
        <family val="0"/>
      </rPr>
      <t xml:space="preserve"> FIGACZ JERZY              </t>
    </r>
    <r>
      <rPr>
        <sz val="10"/>
        <rFont val="Arial CE"/>
        <family val="0"/>
      </rPr>
      <t xml:space="preserve"> FIGACZ GRZEGORZ           KLISMAN</t>
    </r>
  </si>
  <si>
    <t>MAMUŚKA PK</t>
  </si>
  <si>
    <r>
      <rPr>
        <b/>
        <sz val="12"/>
        <rFont val="Arial CE"/>
        <family val="0"/>
      </rPr>
      <t xml:space="preserve">ZIOBROŃ MAŁGORZATA      </t>
    </r>
    <r>
      <rPr>
        <sz val="12"/>
        <rFont val="Arial CE"/>
        <family val="0"/>
      </rPr>
      <t xml:space="preserve">        HOMA KAZIMIERZ          FLOREK-BIENIEK MAŁG.</t>
    </r>
    <r>
      <rPr>
        <b/>
        <sz val="12"/>
        <rFont val="Arial CE"/>
        <family val="0"/>
      </rPr>
      <t xml:space="preserve">      </t>
    </r>
    <r>
      <rPr>
        <sz val="12"/>
        <rFont val="Arial CE"/>
        <family val="0"/>
      </rPr>
      <t xml:space="preserve">         </t>
    </r>
  </si>
  <si>
    <t>SIUDY RYSZARD</t>
  </si>
  <si>
    <t xml:space="preserve">POL124  </t>
  </si>
  <si>
    <t>PRZYSTAŃ U SIUDEGO</t>
  </si>
  <si>
    <t>KW LOK BIELSKO</t>
  </si>
  <si>
    <r>
      <t xml:space="preserve">GOCKI RAFAŁ                  </t>
    </r>
    <r>
      <rPr>
        <sz val="14"/>
        <rFont val="Arial CE"/>
        <family val="0"/>
      </rPr>
      <t>+ZAŁOGA</t>
    </r>
    <r>
      <rPr>
        <b/>
        <sz val="14"/>
        <rFont val="Arial CE"/>
        <family val="0"/>
      </rPr>
      <t xml:space="preserve">             </t>
    </r>
  </si>
  <si>
    <t>POL 260</t>
  </si>
  <si>
    <r>
      <rPr>
        <b/>
        <sz val="14"/>
        <rFont val="Arial CE"/>
        <family val="0"/>
      </rPr>
      <t xml:space="preserve">FRIENDL LUDWIK   </t>
    </r>
    <r>
      <rPr>
        <sz val="14"/>
        <rFont val="Arial CE"/>
        <family val="0"/>
      </rPr>
      <t xml:space="preserve">             +ZAŁOGA</t>
    </r>
  </si>
  <si>
    <r>
      <t xml:space="preserve">WARCHOŁ   ZENON-51    </t>
    </r>
    <r>
      <rPr>
        <sz val="10"/>
        <rFont val="Arial CE"/>
        <family val="0"/>
      </rPr>
      <t xml:space="preserve">      MALARZ FRANCISZEK</t>
    </r>
  </si>
  <si>
    <r>
      <rPr>
        <b/>
        <sz val="10"/>
        <rFont val="Arial CE"/>
        <family val="0"/>
      </rPr>
      <t xml:space="preserve">PAWEŁ FAŁAT   </t>
    </r>
    <r>
      <rPr>
        <sz val="10"/>
        <rFont val="Arial CE"/>
        <family val="0"/>
      </rPr>
      <t xml:space="preserve">             +ZAŁOGA</t>
    </r>
  </si>
  <si>
    <r>
      <rPr>
        <b/>
        <sz val="10"/>
        <rFont val="Arial CE"/>
        <family val="0"/>
      </rPr>
      <t xml:space="preserve"> TOMCZYK MARTA           </t>
    </r>
    <r>
      <rPr>
        <sz val="10"/>
        <rFont val="Arial CE"/>
        <family val="0"/>
      </rPr>
      <t>+ZAŁOGA</t>
    </r>
  </si>
  <si>
    <r>
      <rPr>
        <b/>
        <sz val="10"/>
        <rFont val="Arial CE"/>
        <family val="0"/>
      </rPr>
      <t xml:space="preserve">BARDEL  KRZYSZTOF-83 </t>
    </r>
    <r>
      <rPr>
        <sz val="10"/>
        <rFont val="Arial CE"/>
        <family val="0"/>
      </rPr>
      <t xml:space="preserve">             S+ZAŁOGA</t>
    </r>
  </si>
  <si>
    <t>POL 50258</t>
  </si>
  <si>
    <r>
      <rPr>
        <b/>
        <sz val="12"/>
        <rFont val="Arial CE"/>
        <family val="0"/>
      </rPr>
      <t xml:space="preserve">MIDOR JAKUB  </t>
    </r>
    <r>
      <rPr>
        <sz val="12"/>
        <rFont val="Arial CE"/>
        <family val="0"/>
      </rPr>
      <t xml:space="preserve">                      PAWELA PIOTR</t>
    </r>
  </si>
  <si>
    <r>
      <rPr>
        <b/>
        <sz val="12"/>
        <rFont val="Arial CE"/>
        <family val="0"/>
      </rPr>
      <t xml:space="preserve">KISTOWSKI PIOTR-57     </t>
    </r>
    <r>
      <rPr>
        <sz val="12"/>
        <rFont val="Arial CE"/>
        <family val="0"/>
      </rPr>
      <t xml:space="preserve">       STRYKOWSKI ANDRZEJ      ELSENBAHN ROMAN      KISTOWSKA ZOFIA           </t>
    </r>
  </si>
  <si>
    <r>
      <t xml:space="preserve">BACHMAN WACŁAW         </t>
    </r>
    <r>
      <rPr>
        <sz val="12"/>
        <rFont val="Arial CE"/>
        <family val="0"/>
      </rPr>
      <t>+ZAŁOGA</t>
    </r>
  </si>
  <si>
    <r>
      <t>HAYN</t>
    </r>
    <r>
      <rPr>
        <sz val="14"/>
        <rFont val="Arial CE"/>
        <family val="0"/>
      </rPr>
      <t xml:space="preserve"> </t>
    </r>
    <r>
      <rPr>
        <b/>
        <sz val="14"/>
        <rFont val="Arial CE"/>
        <family val="0"/>
      </rPr>
      <t xml:space="preserve">  ZBIGNIEW  </t>
    </r>
    <r>
      <rPr>
        <sz val="14"/>
        <rFont val="Arial CE"/>
        <family val="0"/>
      </rPr>
      <t xml:space="preserve">           +ZAŁOGA</t>
    </r>
  </si>
  <si>
    <r>
      <rPr>
        <b/>
        <sz val="14"/>
        <rFont val="Arial CE"/>
        <family val="0"/>
      </rPr>
      <t>ZIOBROŃ MACIEJ</t>
    </r>
    <r>
      <rPr>
        <sz val="14"/>
        <rFont val="Arial CE"/>
        <family val="0"/>
      </rPr>
      <t xml:space="preserve">        +ZAŁOGA                    </t>
    </r>
  </si>
  <si>
    <t>ŻYWIEC</t>
  </si>
  <si>
    <t>SZP 09</t>
  </si>
  <si>
    <r>
      <t>JAKUBIEC MARCIN</t>
    </r>
    <r>
      <rPr>
        <sz val="14"/>
        <rFont val="Arial CE"/>
        <family val="0"/>
      </rPr>
      <t xml:space="preserve">            +ZAŁOGA</t>
    </r>
  </si>
  <si>
    <t>EOL</t>
  </si>
  <si>
    <t>BEZALIN</t>
  </si>
  <si>
    <r>
      <t xml:space="preserve">BOCIAN  DAMIAN </t>
    </r>
    <r>
      <rPr>
        <sz val="14"/>
        <rFont val="Arial CE"/>
        <family val="0"/>
      </rPr>
      <t xml:space="preserve">               +ZAŁOGA</t>
    </r>
  </si>
  <si>
    <t>D2225</t>
  </si>
  <si>
    <r>
      <rPr>
        <b/>
        <sz val="10"/>
        <rFont val="Arial CE"/>
        <family val="0"/>
      </rPr>
      <t xml:space="preserve">BĄCZEK  JANUSZ-64   </t>
    </r>
    <r>
      <rPr>
        <sz val="10"/>
        <rFont val="Arial CE"/>
        <family val="0"/>
      </rPr>
      <t xml:space="preserve">                 BĄCZEK KACPER-93                                BĄCZEK MONIKA          </t>
    </r>
  </si>
  <si>
    <r>
      <rPr>
        <b/>
        <sz val="10"/>
        <rFont val="Arial CE"/>
        <family val="0"/>
      </rPr>
      <t xml:space="preserve">URBANIEC  MAREK-57  </t>
    </r>
    <r>
      <rPr>
        <sz val="10"/>
        <rFont val="Arial CE"/>
        <family val="0"/>
      </rPr>
      <t xml:space="preserve">              URBANIEC MAREK    URBANIEC DANUTA</t>
    </r>
  </si>
  <si>
    <t xml:space="preserve">HOJRAK  BZS </t>
  </si>
  <si>
    <r>
      <rPr>
        <b/>
        <sz val="10"/>
        <rFont val="Arial CE"/>
        <family val="0"/>
      </rPr>
      <t>ŁAKOMIK    JAROSŁAW</t>
    </r>
    <r>
      <rPr>
        <sz val="10"/>
        <rFont val="Arial CE"/>
        <family val="0"/>
      </rPr>
      <t xml:space="preserve">             +ZAŁOGA</t>
    </r>
  </si>
  <si>
    <t>SAVANA 24</t>
  </si>
  <si>
    <t>SZB 125</t>
  </si>
  <si>
    <r>
      <rPr>
        <b/>
        <sz val="10"/>
        <rFont val="Arial CE"/>
        <family val="0"/>
      </rPr>
      <t xml:space="preserve">ZEMANEK LESŁAW </t>
    </r>
    <r>
      <rPr>
        <sz val="10"/>
        <rFont val="Arial CE"/>
        <family val="0"/>
      </rPr>
      <t xml:space="preserve">      ZEMANEK EMILIA      MAŁGORZATA K.</t>
    </r>
  </si>
  <si>
    <t>MARYHA             BRACTWO PORTOWE</t>
  </si>
  <si>
    <r>
      <rPr>
        <b/>
        <sz val="12"/>
        <rFont val="Arial CE"/>
        <family val="0"/>
      </rPr>
      <t xml:space="preserve">KOREPTA KRZYSZTOF      </t>
    </r>
    <r>
      <rPr>
        <sz val="12"/>
        <rFont val="Arial CE"/>
        <family val="0"/>
      </rPr>
      <t xml:space="preserve">+ZAŁOGA       </t>
    </r>
  </si>
  <si>
    <r>
      <rPr>
        <b/>
        <sz val="12"/>
        <rFont val="Arial CE"/>
        <family val="0"/>
      </rPr>
      <t xml:space="preserve">WITEK PRZEMYSLAW      </t>
    </r>
    <r>
      <rPr>
        <sz val="12"/>
        <rFont val="Arial CE"/>
        <family val="0"/>
      </rPr>
      <t xml:space="preserve">+ZAŁOGA       </t>
    </r>
  </si>
  <si>
    <t>FENIX</t>
  </si>
  <si>
    <t>MEMORIAŁ ZBIGNIEWA KUCI ( najszybszy jacht)</t>
  </si>
  <si>
    <r>
      <rPr>
        <b/>
        <sz val="12"/>
        <rFont val="Arial CE"/>
        <family val="0"/>
      </rPr>
      <t xml:space="preserve">BASSAK KRZYSZTOF  </t>
    </r>
    <r>
      <rPr>
        <sz val="12"/>
        <rFont val="Arial CE"/>
        <family val="0"/>
      </rPr>
      <t xml:space="preserve">                  SICIŃSKI PIOTR</t>
    </r>
  </si>
  <si>
    <t>POL4</t>
  </si>
  <si>
    <t>KATAMARAN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</si>
</sst>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2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right"/>
      <protection/>
    </xf>
    <xf numFmtId="0" fontId="0" fillId="34" borderId="11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35" borderId="11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 wrapText="1"/>
      <protection/>
    </xf>
    <xf numFmtId="0" fontId="0" fillId="37" borderId="13" xfId="0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 locked="0"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14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right"/>
      <protection/>
    </xf>
    <xf numFmtId="0" fontId="9" fillId="34" borderId="24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 locked="0"/>
    </xf>
    <xf numFmtId="0" fontId="9" fillId="19" borderId="0" xfId="0" applyFont="1" applyFill="1" applyBorder="1" applyAlignment="1" applyProtection="1">
      <alignment horizontal="center"/>
      <protection locked="0"/>
    </xf>
    <xf numFmtId="0" fontId="5" fillId="38" borderId="26" xfId="0" applyFont="1" applyFill="1" applyBorder="1" applyAlignment="1" applyProtection="1">
      <alignment horizontal="center"/>
      <protection/>
    </xf>
    <xf numFmtId="0" fontId="5" fillId="38" borderId="27" xfId="0" applyFont="1" applyFill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36" borderId="21" xfId="0" applyFont="1" applyFill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7" fillId="37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1" fillId="38" borderId="17" xfId="0" applyFont="1" applyFill="1" applyBorder="1" applyAlignment="1" applyProtection="1">
      <alignment horizontal="center"/>
      <protection/>
    </xf>
    <xf numFmtId="0" fontId="1" fillId="38" borderId="34" xfId="0" applyFont="1" applyFill="1" applyBorder="1" applyAlignment="1" applyProtection="1">
      <alignment horizontal="center"/>
      <protection/>
    </xf>
    <xf numFmtId="0" fontId="1" fillId="36" borderId="15" xfId="0" applyFont="1" applyFill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right" vertical="center"/>
      <protection/>
    </xf>
    <xf numFmtId="0" fontId="1" fillId="37" borderId="35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/>
    </xf>
    <xf numFmtId="0" fontId="1" fillId="19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" sqref="A6:IV13"/>
    </sheetView>
  </sheetViews>
  <sheetFormatPr defaultColWidth="9.00390625" defaultRowHeight="12.75"/>
  <cols>
    <col min="1" max="1" width="11.625" style="1" customWidth="1"/>
    <col min="2" max="2" width="38.125" style="1" customWidth="1"/>
    <col min="3" max="3" width="20.75390625" style="1" customWidth="1"/>
    <col min="4" max="4" width="18.25390625" style="1" customWidth="1"/>
    <col min="5" max="5" width="11.125" style="1" customWidth="1"/>
    <col min="6" max="6" width="9.75390625" style="1" customWidth="1"/>
    <col min="7" max="7" width="10.00390625" style="1" customWidth="1"/>
    <col min="8" max="8" width="9.00390625" style="1" customWidth="1"/>
    <col min="9" max="9" width="9.75390625" style="1" customWidth="1"/>
    <col min="10" max="10" width="9.125" style="1" customWidth="1"/>
    <col min="11" max="11" width="10.625" style="1" hidden="1" customWidth="1"/>
    <col min="12" max="12" width="9.375" style="1" hidden="1" customWidth="1"/>
    <col min="13" max="13" width="10.00390625" style="1" hidden="1" customWidth="1"/>
    <col min="14" max="14" width="9.375" style="1" hidden="1" customWidth="1"/>
    <col min="15" max="15" width="10.125" style="1" hidden="1" customWidth="1"/>
    <col min="16" max="16" width="0.2421875" style="1" customWidth="1"/>
    <col min="17" max="17" width="0.74609375" style="1" hidden="1" customWidth="1"/>
    <col min="18" max="18" width="19.875" style="1" customWidth="1"/>
    <col min="19" max="16384" width="9.125" style="1" customWidth="1"/>
  </cols>
  <sheetData>
    <row r="1" spans="1:18" ht="21.75" customHeight="1">
      <c r="A1" s="25"/>
      <c r="B1" s="46" t="s">
        <v>38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8" customHeight="1">
      <c r="A2" s="26"/>
      <c r="B2" s="29" t="s">
        <v>32</v>
      </c>
      <c r="C2" s="28"/>
      <c r="D2" s="28"/>
      <c r="E2" s="28"/>
      <c r="F2" s="28"/>
      <c r="G2" s="28"/>
      <c r="H2" s="27" t="s">
        <v>39</v>
      </c>
      <c r="I2" s="28"/>
      <c r="J2" s="28"/>
      <c r="K2" s="28"/>
      <c r="L2" s="28"/>
      <c r="M2" s="27"/>
      <c r="N2" s="28"/>
      <c r="O2" s="28"/>
      <c r="P2" s="28"/>
      <c r="Q2" s="28"/>
      <c r="R2" s="28"/>
    </row>
    <row r="3" spans="1:18" ht="18.75" thickBot="1">
      <c r="A3" s="26"/>
      <c r="B3" s="26"/>
      <c r="C3" s="28"/>
      <c r="D3" s="28"/>
      <c r="E3" s="76" t="s">
        <v>5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28"/>
      <c r="R3" s="28"/>
    </row>
    <row r="4" spans="1:18" s="2" customFormat="1" ht="18">
      <c r="A4" s="79" t="s">
        <v>14</v>
      </c>
      <c r="B4" s="83" t="s">
        <v>13</v>
      </c>
      <c r="C4" s="54" t="s">
        <v>6</v>
      </c>
      <c r="D4" s="87" t="s">
        <v>0</v>
      </c>
      <c r="E4" s="77">
        <v>1</v>
      </c>
      <c r="F4" s="89"/>
      <c r="G4" s="77">
        <v>2</v>
      </c>
      <c r="H4" s="89"/>
      <c r="I4" s="77">
        <v>3</v>
      </c>
      <c r="J4" s="78"/>
      <c r="K4" s="77">
        <v>4</v>
      </c>
      <c r="L4" s="78"/>
      <c r="M4" s="77">
        <v>5</v>
      </c>
      <c r="N4" s="78"/>
      <c r="O4" s="77">
        <v>6</v>
      </c>
      <c r="P4" s="78"/>
      <c r="Q4" s="81" t="s">
        <v>4</v>
      </c>
      <c r="R4" s="85" t="s">
        <v>24</v>
      </c>
    </row>
    <row r="5" spans="1:18" s="3" customFormat="1" ht="18.75" thickBot="1">
      <c r="A5" s="80"/>
      <c r="B5" s="84"/>
      <c r="C5" s="55" t="s">
        <v>7</v>
      </c>
      <c r="D5" s="88"/>
      <c r="E5" s="56" t="s">
        <v>2</v>
      </c>
      <c r="F5" s="57" t="s">
        <v>3</v>
      </c>
      <c r="G5" s="56" t="s">
        <v>2</v>
      </c>
      <c r="H5" s="57" t="s">
        <v>3</v>
      </c>
      <c r="I5" s="56" t="s">
        <v>2</v>
      </c>
      <c r="J5" s="57" t="s">
        <v>3</v>
      </c>
      <c r="K5" s="56" t="s">
        <v>2</v>
      </c>
      <c r="L5" s="57" t="s">
        <v>3</v>
      </c>
      <c r="M5" s="56" t="s">
        <v>2</v>
      </c>
      <c r="N5" s="57" t="s">
        <v>3</v>
      </c>
      <c r="O5" s="56" t="s">
        <v>2</v>
      </c>
      <c r="P5" s="57" t="s">
        <v>3</v>
      </c>
      <c r="Q5" s="82"/>
      <c r="R5" s="86"/>
    </row>
    <row r="6" spans="1:18" s="4" customFormat="1" ht="57.75" customHeight="1">
      <c r="A6" s="48">
        <v>1</v>
      </c>
      <c r="B6" s="65" t="s">
        <v>68</v>
      </c>
      <c r="C6" s="51"/>
      <c r="D6" s="51" t="s">
        <v>69</v>
      </c>
      <c r="E6" s="51">
        <v>2</v>
      </c>
      <c r="F6" s="52">
        <f aca="true" t="shared" si="0" ref="F6:F13">E6</f>
        <v>2</v>
      </c>
      <c r="G6" s="51">
        <v>1</v>
      </c>
      <c r="H6" s="52">
        <f aca="true" t="shared" si="1" ref="H6:H13">G6</f>
        <v>1</v>
      </c>
      <c r="I6" s="51">
        <v>1</v>
      </c>
      <c r="J6" s="52">
        <f aca="true" t="shared" si="2" ref="J6:J13">I6</f>
        <v>1</v>
      </c>
      <c r="K6" s="51"/>
      <c r="L6" s="52">
        <f>K6</f>
        <v>0</v>
      </c>
      <c r="M6" s="51"/>
      <c r="N6" s="52">
        <f>M6</f>
        <v>0</v>
      </c>
      <c r="O6" s="51"/>
      <c r="P6" s="52">
        <f>O6</f>
        <v>0</v>
      </c>
      <c r="Q6" s="52">
        <f>SUM(F6,H6,J6,L6,N6,P6)-MAX(F6,H6,J6,L6,N6,P6)</f>
        <v>2</v>
      </c>
      <c r="R6" s="53">
        <f aca="true" t="shared" si="3" ref="R6:R13">SUM(F6,H6,J6,L6,N6,P6)</f>
        <v>4</v>
      </c>
    </row>
    <row r="7" spans="1:20" s="4" customFormat="1" ht="57.75" customHeight="1">
      <c r="A7" s="48">
        <v>2</v>
      </c>
      <c r="B7" s="65" t="s">
        <v>50</v>
      </c>
      <c r="C7" s="51" t="s">
        <v>67</v>
      </c>
      <c r="D7" s="51" t="s">
        <v>44</v>
      </c>
      <c r="E7" s="51">
        <v>1</v>
      </c>
      <c r="F7" s="52">
        <f t="shared" si="0"/>
        <v>1</v>
      </c>
      <c r="G7" s="51">
        <v>2</v>
      </c>
      <c r="H7" s="52">
        <f t="shared" si="1"/>
        <v>2</v>
      </c>
      <c r="I7" s="51">
        <v>2</v>
      </c>
      <c r="J7" s="52">
        <f t="shared" si="2"/>
        <v>2</v>
      </c>
      <c r="K7" s="51"/>
      <c r="L7" s="52"/>
      <c r="M7" s="51"/>
      <c r="N7" s="52"/>
      <c r="O7" s="51"/>
      <c r="P7" s="52"/>
      <c r="Q7" s="52"/>
      <c r="R7" s="53">
        <f t="shared" si="3"/>
        <v>5</v>
      </c>
      <c r="T7" s="75"/>
    </row>
    <row r="8" spans="1:18" s="4" customFormat="1" ht="57.75" customHeight="1">
      <c r="A8" s="74">
        <v>3</v>
      </c>
      <c r="B8" s="50" t="s">
        <v>70</v>
      </c>
      <c r="C8" s="51" t="s">
        <v>29</v>
      </c>
      <c r="D8" s="51" t="s">
        <v>51</v>
      </c>
      <c r="E8" s="51">
        <v>4</v>
      </c>
      <c r="F8" s="52">
        <f t="shared" si="0"/>
        <v>4</v>
      </c>
      <c r="G8" s="51">
        <v>3</v>
      </c>
      <c r="H8" s="52">
        <f t="shared" si="1"/>
        <v>3</v>
      </c>
      <c r="I8" s="51">
        <v>5</v>
      </c>
      <c r="J8" s="52">
        <f t="shared" si="2"/>
        <v>5</v>
      </c>
      <c r="K8" s="51"/>
      <c r="L8" s="52">
        <f aca="true" t="shared" si="4" ref="L8:L13">K8</f>
        <v>0</v>
      </c>
      <c r="M8" s="51"/>
      <c r="N8" s="52">
        <f aca="true" t="shared" si="5" ref="N8:N13">M8</f>
        <v>0</v>
      </c>
      <c r="O8" s="51"/>
      <c r="P8" s="52">
        <f aca="true" t="shared" si="6" ref="P8:P13">O8</f>
        <v>0</v>
      </c>
      <c r="Q8" s="52">
        <f aca="true" t="shared" si="7" ref="Q8:Q13">SUM(F8,H8,J8,L8,N8,P8)-MAX(F8,H8,J8,L8,N8,P8)</f>
        <v>7</v>
      </c>
      <c r="R8" s="53">
        <f t="shared" si="3"/>
        <v>12</v>
      </c>
    </row>
    <row r="9" spans="1:18" s="4" customFormat="1" ht="57.75" customHeight="1">
      <c r="A9" s="48">
        <v>4</v>
      </c>
      <c r="B9" s="65" t="s">
        <v>79</v>
      </c>
      <c r="C9" s="51"/>
      <c r="D9" s="51" t="s">
        <v>41</v>
      </c>
      <c r="E9" s="51">
        <v>3</v>
      </c>
      <c r="F9" s="52">
        <f t="shared" si="0"/>
        <v>3</v>
      </c>
      <c r="G9" s="51">
        <v>4</v>
      </c>
      <c r="H9" s="52">
        <f t="shared" si="1"/>
        <v>4</v>
      </c>
      <c r="I9" s="51">
        <v>6</v>
      </c>
      <c r="J9" s="52">
        <f t="shared" si="2"/>
        <v>6</v>
      </c>
      <c r="K9" s="51"/>
      <c r="L9" s="52">
        <f t="shared" si="4"/>
        <v>0</v>
      </c>
      <c r="M9" s="51"/>
      <c r="N9" s="52">
        <f t="shared" si="5"/>
        <v>0</v>
      </c>
      <c r="O9" s="51"/>
      <c r="P9" s="52">
        <f t="shared" si="6"/>
        <v>0</v>
      </c>
      <c r="Q9" s="52">
        <f t="shared" si="7"/>
        <v>7</v>
      </c>
      <c r="R9" s="53">
        <f t="shared" si="3"/>
        <v>13</v>
      </c>
    </row>
    <row r="10" spans="1:18" s="4" customFormat="1" ht="57.75" customHeight="1">
      <c r="A10" s="48">
        <v>5</v>
      </c>
      <c r="B10" s="65" t="s">
        <v>86</v>
      </c>
      <c r="C10" s="51"/>
      <c r="D10" s="51" t="s">
        <v>87</v>
      </c>
      <c r="E10" s="51">
        <v>6</v>
      </c>
      <c r="F10" s="52">
        <f t="shared" si="0"/>
        <v>6</v>
      </c>
      <c r="G10" s="51">
        <v>5</v>
      </c>
      <c r="H10" s="52">
        <f t="shared" si="1"/>
        <v>5</v>
      </c>
      <c r="I10" s="51">
        <v>4</v>
      </c>
      <c r="J10" s="52">
        <f t="shared" si="2"/>
        <v>4</v>
      </c>
      <c r="K10" s="51"/>
      <c r="L10" s="52">
        <f t="shared" si="4"/>
        <v>0</v>
      </c>
      <c r="M10" s="51"/>
      <c r="N10" s="52">
        <f t="shared" si="5"/>
        <v>0</v>
      </c>
      <c r="O10" s="51"/>
      <c r="P10" s="52">
        <f t="shared" si="6"/>
        <v>0</v>
      </c>
      <c r="Q10" s="52">
        <f t="shared" si="7"/>
        <v>9</v>
      </c>
      <c r="R10" s="53">
        <f t="shared" si="3"/>
        <v>15</v>
      </c>
    </row>
    <row r="11" spans="1:18" s="4" customFormat="1" ht="57.75" customHeight="1">
      <c r="A11" s="49">
        <v>6</v>
      </c>
      <c r="B11" s="66" t="s">
        <v>80</v>
      </c>
      <c r="C11" s="30" t="s">
        <v>81</v>
      </c>
      <c r="D11" s="30" t="s">
        <v>82</v>
      </c>
      <c r="E11" s="30">
        <v>7</v>
      </c>
      <c r="F11" s="36">
        <f t="shared" si="0"/>
        <v>7</v>
      </c>
      <c r="G11" s="30">
        <v>6</v>
      </c>
      <c r="H11" s="36">
        <f t="shared" si="1"/>
        <v>6</v>
      </c>
      <c r="I11" s="30">
        <v>3</v>
      </c>
      <c r="J11" s="36">
        <f t="shared" si="2"/>
        <v>3</v>
      </c>
      <c r="K11" s="30"/>
      <c r="L11" s="36">
        <f t="shared" si="4"/>
        <v>0</v>
      </c>
      <c r="M11" s="30"/>
      <c r="N11" s="36">
        <f t="shared" si="5"/>
        <v>0</v>
      </c>
      <c r="O11" s="30"/>
      <c r="P11" s="36">
        <f t="shared" si="6"/>
        <v>0</v>
      </c>
      <c r="Q11" s="36">
        <f t="shared" si="7"/>
        <v>9</v>
      </c>
      <c r="R11" s="37">
        <f t="shared" si="3"/>
        <v>16</v>
      </c>
    </row>
    <row r="12" spans="1:18" s="4" customFormat="1" ht="57.75" customHeight="1">
      <c r="A12" s="49">
        <v>7</v>
      </c>
      <c r="B12" s="47" t="s">
        <v>64</v>
      </c>
      <c r="C12" s="30" t="s">
        <v>66</v>
      </c>
      <c r="D12" s="30" t="s">
        <v>65</v>
      </c>
      <c r="E12" s="30">
        <v>5</v>
      </c>
      <c r="F12" s="36">
        <f t="shared" si="0"/>
        <v>5</v>
      </c>
      <c r="G12" s="30">
        <v>9</v>
      </c>
      <c r="H12" s="36">
        <f t="shared" si="1"/>
        <v>9</v>
      </c>
      <c r="I12" s="30">
        <v>9</v>
      </c>
      <c r="J12" s="36">
        <f t="shared" si="2"/>
        <v>9</v>
      </c>
      <c r="K12" s="30"/>
      <c r="L12" s="36">
        <f t="shared" si="4"/>
        <v>0</v>
      </c>
      <c r="M12" s="30"/>
      <c r="N12" s="36">
        <f t="shared" si="5"/>
        <v>0</v>
      </c>
      <c r="O12" s="30"/>
      <c r="P12" s="36">
        <f t="shared" si="6"/>
        <v>0</v>
      </c>
      <c r="Q12" s="36">
        <f t="shared" si="7"/>
        <v>14</v>
      </c>
      <c r="R12" s="37">
        <f t="shared" si="3"/>
        <v>23</v>
      </c>
    </row>
    <row r="13" spans="1:18" s="68" customFormat="1" ht="57.75" customHeight="1">
      <c r="A13" s="49">
        <v>8</v>
      </c>
      <c r="B13" s="67" t="s">
        <v>83</v>
      </c>
      <c r="C13" s="30" t="s">
        <v>84</v>
      </c>
      <c r="D13" s="30" t="s">
        <v>85</v>
      </c>
      <c r="E13" s="30">
        <v>8</v>
      </c>
      <c r="F13" s="36">
        <f t="shared" si="0"/>
        <v>8</v>
      </c>
      <c r="G13" s="30">
        <v>7</v>
      </c>
      <c r="H13" s="36">
        <f t="shared" si="1"/>
        <v>7</v>
      </c>
      <c r="I13" s="30">
        <v>9</v>
      </c>
      <c r="J13" s="36">
        <f t="shared" si="2"/>
        <v>9</v>
      </c>
      <c r="K13" s="30"/>
      <c r="L13" s="36">
        <f t="shared" si="4"/>
        <v>0</v>
      </c>
      <c r="M13" s="30"/>
      <c r="N13" s="36">
        <f t="shared" si="5"/>
        <v>0</v>
      </c>
      <c r="O13" s="30"/>
      <c r="P13" s="36">
        <f t="shared" si="6"/>
        <v>0</v>
      </c>
      <c r="Q13" s="36">
        <f t="shared" si="7"/>
        <v>15</v>
      </c>
      <c r="R13" s="37">
        <f t="shared" si="3"/>
        <v>24</v>
      </c>
    </row>
    <row r="14" spans="1:23" ht="18">
      <c r="A14" s="58" t="s">
        <v>36</v>
      </c>
      <c r="B14" s="63">
        <v>2015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3:21" ht="12.75">
      <c r="C58" s="4"/>
      <c r="U58" s="4"/>
    </row>
  </sheetData>
  <sheetProtection/>
  <mergeCells count="12">
    <mergeCell ref="R4:R5"/>
    <mergeCell ref="D4:D5"/>
    <mergeCell ref="E4:F4"/>
    <mergeCell ref="G4:H4"/>
    <mergeCell ref="I4:J4"/>
    <mergeCell ref="K4:L4"/>
    <mergeCell ref="E3:P3"/>
    <mergeCell ref="O4:P4"/>
    <mergeCell ref="M4:N4"/>
    <mergeCell ref="A4:A5"/>
    <mergeCell ref="Q4:Q5"/>
    <mergeCell ref="B4:B5"/>
  </mergeCells>
  <printOptions horizontalCentered="1" verticalCentered="1"/>
  <pageMargins left="0.1968503937007874" right="0.1968503937007874" top="0.15748031496062992" bottom="0.15748031496062992" header="0.15748031496062992" footer="1.14173228346456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="115" zoomScaleNormal="115" zoomScalePageLayoutView="0" workbookViewId="0" topLeftCell="A1">
      <selection activeCell="B6" sqref="B6"/>
    </sheetView>
  </sheetViews>
  <sheetFormatPr defaultColWidth="9.00390625" defaultRowHeight="12.75"/>
  <cols>
    <col min="1" max="1" width="6.75390625" style="0" customWidth="1"/>
    <col min="2" max="2" width="26.125" style="0" customWidth="1"/>
    <col min="3" max="3" width="18.75390625" style="0" customWidth="1"/>
    <col min="4" max="4" width="17.75390625" style="0" customWidth="1"/>
    <col min="5" max="10" width="7.375" style="0" customWidth="1"/>
    <col min="11" max="15" width="7.375" style="0" hidden="1" customWidth="1"/>
    <col min="16" max="16" width="6.625" style="0" hidden="1" customWidth="1"/>
    <col min="17" max="17" width="0.37109375" style="0" customWidth="1"/>
    <col min="18" max="18" width="22.125" style="0" customWidth="1"/>
  </cols>
  <sheetData>
    <row r="1" spans="1:18" ht="26.25">
      <c r="A1" s="19"/>
      <c r="B1" s="10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7"/>
      <c r="B2" s="22" t="s">
        <v>33</v>
      </c>
      <c r="C2" s="1"/>
      <c r="D2" s="1"/>
      <c r="E2" s="1"/>
      <c r="F2" s="1"/>
      <c r="G2" s="1"/>
      <c r="H2" s="1"/>
      <c r="I2" s="9" t="s">
        <v>39</v>
      </c>
      <c r="J2" s="1"/>
      <c r="K2" s="1"/>
      <c r="L2" s="1"/>
      <c r="M2" s="9"/>
      <c r="N2" s="1"/>
      <c r="O2" s="1"/>
      <c r="P2" s="1"/>
      <c r="Q2" s="1"/>
      <c r="R2" s="1"/>
    </row>
    <row r="3" spans="1:18" ht="12.75">
      <c r="A3" s="8"/>
      <c r="B3" s="8"/>
      <c r="C3" s="1"/>
      <c r="D3" s="1"/>
      <c r="E3" s="96" t="s">
        <v>5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"/>
      <c r="R3" s="1"/>
    </row>
    <row r="4" spans="1:18" ht="12.75">
      <c r="A4" s="97" t="s">
        <v>1</v>
      </c>
      <c r="B4" s="99" t="s">
        <v>16</v>
      </c>
      <c r="C4" s="20" t="s">
        <v>6</v>
      </c>
      <c r="D4" s="101" t="s">
        <v>0</v>
      </c>
      <c r="E4" s="90">
        <v>1</v>
      </c>
      <c r="F4" s="103"/>
      <c r="G4" s="90">
        <v>2</v>
      </c>
      <c r="H4" s="103"/>
      <c r="I4" s="90">
        <v>3</v>
      </c>
      <c r="J4" s="91"/>
      <c r="K4" s="90">
        <v>4</v>
      </c>
      <c r="L4" s="91"/>
      <c r="M4" s="90">
        <v>5</v>
      </c>
      <c r="N4" s="91"/>
      <c r="O4" s="90">
        <v>6</v>
      </c>
      <c r="P4" s="91"/>
      <c r="Q4" s="92" t="s">
        <v>4</v>
      </c>
      <c r="R4" s="94" t="s">
        <v>24</v>
      </c>
    </row>
    <row r="5" spans="1:18" ht="12.75">
      <c r="A5" s="98"/>
      <c r="B5" s="100"/>
      <c r="C5" s="21" t="s">
        <v>7</v>
      </c>
      <c r="D5" s="102"/>
      <c r="E5" s="5" t="s">
        <v>2</v>
      </c>
      <c r="F5" s="6" t="s">
        <v>3</v>
      </c>
      <c r="G5" s="5" t="s">
        <v>2</v>
      </c>
      <c r="H5" s="6" t="s">
        <v>3</v>
      </c>
      <c r="I5" s="5" t="s">
        <v>2</v>
      </c>
      <c r="J5" s="6" t="s">
        <v>3</v>
      </c>
      <c r="K5" s="5" t="s">
        <v>2</v>
      </c>
      <c r="L5" s="6" t="s">
        <v>3</v>
      </c>
      <c r="M5" s="5" t="s">
        <v>2</v>
      </c>
      <c r="N5" s="6" t="s">
        <v>3</v>
      </c>
      <c r="O5" s="5" t="s">
        <v>2</v>
      </c>
      <c r="P5" s="6" t="s">
        <v>3</v>
      </c>
      <c r="Q5" s="93"/>
      <c r="R5" s="95"/>
    </row>
    <row r="6" spans="1:18" s="41" customFormat="1" ht="56.25" customHeight="1">
      <c r="A6" s="38">
        <v>1</v>
      </c>
      <c r="B6" s="69" t="s">
        <v>72</v>
      </c>
      <c r="C6" s="18" t="s">
        <v>17</v>
      </c>
      <c r="D6" s="31" t="s">
        <v>28</v>
      </c>
      <c r="E6" s="18">
        <v>1</v>
      </c>
      <c r="F6" s="39">
        <f aca="true" t="shared" si="0" ref="F6:F15">E6</f>
        <v>1</v>
      </c>
      <c r="G6" s="18">
        <v>1</v>
      </c>
      <c r="H6" s="39">
        <f>G6</f>
        <v>1</v>
      </c>
      <c r="I6" s="18">
        <v>1</v>
      </c>
      <c r="J6" s="39">
        <f aca="true" t="shared" si="1" ref="J6:J15">I6</f>
        <v>1</v>
      </c>
      <c r="K6" s="18"/>
      <c r="L6" s="39">
        <f aca="true" t="shared" si="2" ref="L6:L15">K6</f>
        <v>0</v>
      </c>
      <c r="M6" s="18"/>
      <c r="N6" s="39">
        <f aca="true" t="shared" si="3" ref="N6:N15">M6</f>
        <v>0</v>
      </c>
      <c r="O6" s="18"/>
      <c r="P6" s="39">
        <f aca="true" t="shared" si="4" ref="P6:P15">O6</f>
        <v>0</v>
      </c>
      <c r="Q6" s="39">
        <f aca="true" t="shared" si="5" ref="Q6:Q15">SUM(F6,H6,J6,L6,N6,P6)-MAX(F6,H6,J6,L6,N6,P6)</f>
        <v>2</v>
      </c>
      <c r="R6" s="40">
        <f aca="true" t="shared" si="6" ref="R6:R15">SUM(F6,H6,J6,L6,N6,P6)</f>
        <v>3</v>
      </c>
    </row>
    <row r="7" spans="1:18" s="41" customFormat="1" ht="45" customHeight="1">
      <c r="A7" s="38">
        <v>2</v>
      </c>
      <c r="B7" s="69" t="s">
        <v>88</v>
      </c>
      <c r="C7" s="18" t="s">
        <v>45</v>
      </c>
      <c r="D7" s="31" t="s">
        <v>11</v>
      </c>
      <c r="E7" s="18">
        <v>5</v>
      </c>
      <c r="F7" s="39">
        <f t="shared" si="0"/>
        <v>5</v>
      </c>
      <c r="G7" s="18">
        <v>2</v>
      </c>
      <c r="H7" s="39">
        <v>2</v>
      </c>
      <c r="I7" s="18">
        <v>2</v>
      </c>
      <c r="J7" s="39">
        <f t="shared" si="1"/>
        <v>2</v>
      </c>
      <c r="K7" s="18"/>
      <c r="L7" s="39">
        <f t="shared" si="2"/>
        <v>0</v>
      </c>
      <c r="M7" s="18"/>
      <c r="N7" s="39">
        <f t="shared" si="3"/>
        <v>0</v>
      </c>
      <c r="O7" s="18"/>
      <c r="P7" s="39">
        <f t="shared" si="4"/>
        <v>0</v>
      </c>
      <c r="Q7" s="39">
        <f t="shared" si="5"/>
        <v>4</v>
      </c>
      <c r="R7" s="40">
        <f t="shared" si="6"/>
        <v>9</v>
      </c>
    </row>
    <row r="8" spans="1:18" s="41" customFormat="1" ht="52.5" customHeight="1">
      <c r="A8" s="38">
        <v>3</v>
      </c>
      <c r="B8" s="69" t="s">
        <v>94</v>
      </c>
      <c r="C8" s="18" t="s">
        <v>27</v>
      </c>
      <c r="D8" s="31" t="s">
        <v>93</v>
      </c>
      <c r="E8" s="18">
        <v>2</v>
      </c>
      <c r="F8" s="39">
        <f t="shared" si="0"/>
        <v>2</v>
      </c>
      <c r="G8" s="18">
        <v>6</v>
      </c>
      <c r="H8" s="39">
        <f aca="true" t="shared" si="7" ref="H8:H15">G8</f>
        <v>6</v>
      </c>
      <c r="I8" s="18">
        <v>3</v>
      </c>
      <c r="J8" s="39">
        <f t="shared" si="1"/>
        <v>3</v>
      </c>
      <c r="K8" s="18"/>
      <c r="L8" s="39">
        <f t="shared" si="2"/>
        <v>0</v>
      </c>
      <c r="M8" s="18"/>
      <c r="N8" s="39">
        <f t="shared" si="3"/>
        <v>0</v>
      </c>
      <c r="O8" s="18"/>
      <c r="P8" s="39">
        <f t="shared" si="4"/>
        <v>0</v>
      </c>
      <c r="Q8" s="39">
        <f t="shared" si="5"/>
        <v>5</v>
      </c>
      <c r="R8" s="40">
        <f t="shared" si="6"/>
        <v>11</v>
      </c>
    </row>
    <row r="9" spans="1:18" s="41" customFormat="1" ht="47.25" customHeight="1">
      <c r="A9" s="38">
        <v>4</v>
      </c>
      <c r="B9" s="69" t="s">
        <v>74</v>
      </c>
      <c r="C9" s="18" t="s">
        <v>19</v>
      </c>
      <c r="D9" s="31" t="s">
        <v>10</v>
      </c>
      <c r="E9" s="18">
        <v>3</v>
      </c>
      <c r="F9" s="39">
        <f t="shared" si="0"/>
        <v>3</v>
      </c>
      <c r="G9" s="18">
        <v>4</v>
      </c>
      <c r="H9" s="39">
        <f t="shared" si="7"/>
        <v>4</v>
      </c>
      <c r="I9" s="18">
        <v>5</v>
      </c>
      <c r="J9" s="39">
        <f t="shared" si="1"/>
        <v>5</v>
      </c>
      <c r="K9" s="18"/>
      <c r="L9" s="39">
        <f t="shared" si="2"/>
        <v>0</v>
      </c>
      <c r="M9" s="18"/>
      <c r="N9" s="39">
        <f t="shared" si="3"/>
        <v>0</v>
      </c>
      <c r="O9" s="18"/>
      <c r="P9" s="39">
        <f t="shared" si="4"/>
        <v>0</v>
      </c>
      <c r="Q9" s="39">
        <f t="shared" si="5"/>
        <v>7</v>
      </c>
      <c r="R9" s="40">
        <f t="shared" si="6"/>
        <v>12</v>
      </c>
    </row>
    <row r="10" spans="1:18" s="41" customFormat="1" ht="45" customHeight="1">
      <c r="A10" s="38">
        <v>5</v>
      </c>
      <c r="B10" s="69" t="s">
        <v>91</v>
      </c>
      <c r="C10" s="70"/>
      <c r="D10" s="31" t="s">
        <v>92</v>
      </c>
      <c r="E10" s="18">
        <v>7</v>
      </c>
      <c r="F10" s="39">
        <f t="shared" si="0"/>
        <v>7</v>
      </c>
      <c r="G10" s="18">
        <v>3</v>
      </c>
      <c r="H10" s="39">
        <f t="shared" si="7"/>
        <v>3</v>
      </c>
      <c r="I10" s="18">
        <v>4</v>
      </c>
      <c r="J10" s="39">
        <f t="shared" si="1"/>
        <v>4</v>
      </c>
      <c r="K10" s="18"/>
      <c r="L10" s="39">
        <f t="shared" si="2"/>
        <v>0</v>
      </c>
      <c r="M10" s="18"/>
      <c r="N10" s="39">
        <f t="shared" si="3"/>
        <v>0</v>
      </c>
      <c r="O10" s="18"/>
      <c r="P10" s="39">
        <f t="shared" si="4"/>
        <v>0</v>
      </c>
      <c r="Q10" s="39">
        <f t="shared" si="5"/>
        <v>7</v>
      </c>
      <c r="R10" s="40">
        <f t="shared" si="6"/>
        <v>14</v>
      </c>
    </row>
    <row r="11" spans="1:18" s="41" customFormat="1" ht="56.25" customHeight="1">
      <c r="A11" s="38">
        <v>6</v>
      </c>
      <c r="B11" s="69" t="s">
        <v>61</v>
      </c>
      <c r="C11" s="18" t="s">
        <v>46</v>
      </c>
      <c r="D11" s="31" t="s">
        <v>9</v>
      </c>
      <c r="E11" s="18">
        <v>4</v>
      </c>
      <c r="F11" s="39">
        <f t="shared" si="0"/>
        <v>4</v>
      </c>
      <c r="G11" s="18">
        <v>5</v>
      </c>
      <c r="H11" s="39">
        <f t="shared" si="7"/>
        <v>5</v>
      </c>
      <c r="I11" s="18">
        <v>6</v>
      </c>
      <c r="J11" s="39">
        <f t="shared" si="1"/>
        <v>6</v>
      </c>
      <c r="K11" s="18"/>
      <c r="L11" s="39">
        <f t="shared" si="2"/>
        <v>0</v>
      </c>
      <c r="M11" s="18"/>
      <c r="N11" s="39">
        <f t="shared" si="3"/>
        <v>0</v>
      </c>
      <c r="O11" s="18"/>
      <c r="P11" s="39">
        <f t="shared" si="4"/>
        <v>0</v>
      </c>
      <c r="Q11" s="39">
        <f t="shared" si="5"/>
        <v>9</v>
      </c>
      <c r="R11" s="40">
        <f t="shared" si="6"/>
        <v>15</v>
      </c>
    </row>
    <row r="12" spans="1:18" s="41" customFormat="1" ht="45.75" customHeight="1">
      <c r="A12" s="38">
        <v>7</v>
      </c>
      <c r="B12" s="69" t="s">
        <v>89</v>
      </c>
      <c r="C12" s="18" t="s">
        <v>20</v>
      </c>
      <c r="D12" s="31" t="s">
        <v>90</v>
      </c>
      <c r="E12" s="18">
        <v>6</v>
      </c>
      <c r="F12" s="39">
        <f t="shared" si="0"/>
        <v>6</v>
      </c>
      <c r="G12" s="18">
        <v>8</v>
      </c>
      <c r="H12" s="39">
        <f t="shared" si="7"/>
        <v>8</v>
      </c>
      <c r="I12" s="18">
        <v>7</v>
      </c>
      <c r="J12" s="39">
        <f t="shared" si="1"/>
        <v>7</v>
      </c>
      <c r="K12" s="18"/>
      <c r="L12" s="39">
        <f t="shared" si="2"/>
        <v>0</v>
      </c>
      <c r="M12" s="18"/>
      <c r="N12" s="39">
        <f t="shared" si="3"/>
        <v>0</v>
      </c>
      <c r="O12" s="18"/>
      <c r="P12" s="39">
        <f t="shared" si="4"/>
        <v>0</v>
      </c>
      <c r="Q12" s="39">
        <f t="shared" si="5"/>
        <v>13</v>
      </c>
      <c r="R12" s="40">
        <f t="shared" si="6"/>
        <v>21</v>
      </c>
    </row>
    <row r="13" spans="1:18" s="41" customFormat="1" ht="53.25" customHeight="1">
      <c r="A13" s="38">
        <v>8</v>
      </c>
      <c r="B13" s="71" t="s">
        <v>71</v>
      </c>
      <c r="C13" s="18" t="s">
        <v>47</v>
      </c>
      <c r="D13" s="31" t="s">
        <v>18</v>
      </c>
      <c r="E13" s="18">
        <v>8</v>
      </c>
      <c r="F13" s="39">
        <f t="shared" si="0"/>
        <v>8</v>
      </c>
      <c r="G13" s="18">
        <v>7</v>
      </c>
      <c r="H13" s="39">
        <f t="shared" si="7"/>
        <v>7</v>
      </c>
      <c r="I13" s="18">
        <v>9</v>
      </c>
      <c r="J13" s="39">
        <f t="shared" si="1"/>
        <v>9</v>
      </c>
      <c r="K13" s="18"/>
      <c r="L13" s="39">
        <f t="shared" si="2"/>
        <v>0</v>
      </c>
      <c r="M13" s="18"/>
      <c r="N13" s="39">
        <f t="shared" si="3"/>
        <v>0</v>
      </c>
      <c r="O13" s="18"/>
      <c r="P13" s="39">
        <f t="shared" si="4"/>
        <v>0</v>
      </c>
      <c r="Q13" s="39">
        <f t="shared" si="5"/>
        <v>15</v>
      </c>
      <c r="R13" s="40">
        <f t="shared" si="6"/>
        <v>24</v>
      </c>
    </row>
    <row r="14" spans="1:18" s="41" customFormat="1" ht="52.5" customHeight="1">
      <c r="A14" s="38">
        <v>9</v>
      </c>
      <c r="B14" s="69" t="s">
        <v>73</v>
      </c>
      <c r="C14" s="18" t="s">
        <v>23</v>
      </c>
      <c r="D14" s="31" t="s">
        <v>22</v>
      </c>
      <c r="E14" s="18">
        <v>9</v>
      </c>
      <c r="F14" s="39">
        <f t="shared" si="0"/>
        <v>9</v>
      </c>
      <c r="G14" s="18">
        <v>9</v>
      </c>
      <c r="H14" s="39">
        <f t="shared" si="7"/>
        <v>9</v>
      </c>
      <c r="I14" s="18">
        <v>8</v>
      </c>
      <c r="J14" s="39">
        <f t="shared" si="1"/>
        <v>8</v>
      </c>
      <c r="K14" s="18"/>
      <c r="L14" s="39">
        <f t="shared" si="2"/>
        <v>0</v>
      </c>
      <c r="M14" s="18"/>
      <c r="N14" s="39">
        <f t="shared" si="3"/>
        <v>0</v>
      </c>
      <c r="O14" s="18"/>
      <c r="P14" s="39">
        <f t="shared" si="4"/>
        <v>0</v>
      </c>
      <c r="Q14" s="39">
        <f t="shared" si="5"/>
        <v>17</v>
      </c>
      <c r="R14" s="40">
        <f t="shared" si="6"/>
        <v>26</v>
      </c>
    </row>
    <row r="15" spans="1:18" ht="39.75" customHeight="1" hidden="1">
      <c r="A15" s="34">
        <v>11</v>
      </c>
      <c r="B15" s="24"/>
      <c r="C15" s="24"/>
      <c r="D15" s="23"/>
      <c r="E15" s="13"/>
      <c r="F15" s="14">
        <f t="shared" si="0"/>
        <v>0</v>
      </c>
      <c r="G15" s="13"/>
      <c r="H15" s="14">
        <f t="shared" si="7"/>
        <v>0</v>
      </c>
      <c r="I15" s="13"/>
      <c r="J15" s="14">
        <f t="shared" si="1"/>
        <v>0</v>
      </c>
      <c r="K15" s="13"/>
      <c r="L15" s="14">
        <f t="shared" si="2"/>
        <v>0</v>
      </c>
      <c r="M15" s="13"/>
      <c r="N15" s="14">
        <f t="shared" si="3"/>
        <v>0</v>
      </c>
      <c r="O15" s="13"/>
      <c r="P15" s="14">
        <f t="shared" si="4"/>
        <v>0</v>
      </c>
      <c r="Q15" s="15">
        <f t="shared" si="5"/>
        <v>0</v>
      </c>
      <c r="R15" s="16">
        <f t="shared" si="6"/>
        <v>0</v>
      </c>
    </row>
    <row r="17" spans="1:2" s="61" customFormat="1" ht="15.75">
      <c r="A17" s="59">
        <v>2015</v>
      </c>
      <c r="B17" s="60" t="s">
        <v>43</v>
      </c>
    </row>
  </sheetData>
  <sheetProtection/>
  <mergeCells count="12">
    <mergeCell ref="A4:A5"/>
    <mergeCell ref="B4:B5"/>
    <mergeCell ref="D4:D5"/>
    <mergeCell ref="E4:F4"/>
    <mergeCell ref="G4:H4"/>
    <mergeCell ref="I4:J4"/>
    <mergeCell ref="K4:L4"/>
    <mergeCell ref="M4:N4"/>
    <mergeCell ref="O4:P4"/>
    <mergeCell ref="Q4:Q5"/>
    <mergeCell ref="R4:R5"/>
    <mergeCell ref="E3:P3"/>
  </mergeCells>
  <printOptions/>
  <pageMargins left="0.31496062992125984" right="0.17" top="0.17" bottom="0.5118110236220472" header="0.17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115" zoomScaleNormal="115" zoomScalePageLayoutView="0" workbookViewId="0" topLeftCell="A7">
      <selection activeCell="U19" sqref="U19"/>
    </sheetView>
  </sheetViews>
  <sheetFormatPr defaultColWidth="9.00390625" defaultRowHeight="12.75"/>
  <cols>
    <col min="1" max="1" width="8.25390625" style="0" customWidth="1"/>
    <col min="2" max="2" width="25.875" style="0" customWidth="1"/>
    <col min="3" max="3" width="18.625" style="0" customWidth="1"/>
    <col min="4" max="4" width="13.25390625" style="0" customWidth="1"/>
    <col min="5" max="9" width="7.375" style="0" customWidth="1"/>
    <col min="10" max="10" width="8.875" style="0" customWidth="1"/>
    <col min="11" max="15" width="7.375" style="0" hidden="1" customWidth="1"/>
    <col min="16" max="16" width="6.625" style="0" hidden="1" customWidth="1"/>
    <col min="17" max="17" width="0.12890625" style="0" customWidth="1"/>
    <col min="18" max="18" width="21.625" style="0" customWidth="1"/>
  </cols>
  <sheetData>
    <row r="1" spans="1:18" ht="26.25">
      <c r="A1" s="19"/>
      <c r="B1" s="10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7"/>
      <c r="B2" s="22" t="s">
        <v>34</v>
      </c>
      <c r="C2" s="1"/>
      <c r="D2" s="1"/>
      <c r="E2" s="1"/>
      <c r="F2" s="1"/>
      <c r="G2" s="1"/>
      <c r="H2" s="1"/>
      <c r="I2" s="9" t="s">
        <v>39</v>
      </c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8"/>
      <c r="B3" s="8"/>
      <c r="C3" s="1"/>
      <c r="D3" s="1"/>
      <c r="E3" s="96" t="s">
        <v>5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"/>
      <c r="R3" s="1"/>
    </row>
    <row r="4" spans="1:18" ht="12.75">
      <c r="A4" s="97" t="s">
        <v>14</v>
      </c>
      <c r="B4" s="99" t="s">
        <v>16</v>
      </c>
      <c r="C4" s="20" t="s">
        <v>6</v>
      </c>
      <c r="D4" s="101" t="s">
        <v>0</v>
      </c>
      <c r="E4" s="90">
        <v>1</v>
      </c>
      <c r="F4" s="103"/>
      <c r="G4" s="90">
        <v>2</v>
      </c>
      <c r="H4" s="103"/>
      <c r="I4" s="90">
        <v>3</v>
      </c>
      <c r="J4" s="91"/>
      <c r="K4" s="90">
        <v>4</v>
      </c>
      <c r="L4" s="91"/>
      <c r="M4" s="90">
        <v>5</v>
      </c>
      <c r="N4" s="91"/>
      <c r="O4" s="90">
        <v>6</v>
      </c>
      <c r="P4" s="91"/>
      <c r="Q4" s="92" t="s">
        <v>4</v>
      </c>
      <c r="R4" s="94" t="s">
        <v>24</v>
      </c>
    </row>
    <row r="5" spans="1:18" ht="12.75">
      <c r="A5" s="98"/>
      <c r="B5" s="100"/>
      <c r="C5" s="21" t="s">
        <v>7</v>
      </c>
      <c r="D5" s="102"/>
      <c r="E5" s="5" t="s">
        <v>2</v>
      </c>
      <c r="F5" s="6" t="s">
        <v>3</v>
      </c>
      <c r="G5" s="5" t="s">
        <v>2</v>
      </c>
      <c r="H5" s="6" t="s">
        <v>3</v>
      </c>
      <c r="I5" s="5" t="s">
        <v>2</v>
      </c>
      <c r="J5" s="6" t="s">
        <v>3</v>
      </c>
      <c r="K5" s="5" t="s">
        <v>2</v>
      </c>
      <c r="L5" s="6" t="s">
        <v>3</v>
      </c>
      <c r="M5" s="5" t="s">
        <v>2</v>
      </c>
      <c r="N5" s="6" t="s">
        <v>3</v>
      </c>
      <c r="O5" s="5" t="s">
        <v>2</v>
      </c>
      <c r="P5" s="6" t="s">
        <v>3</v>
      </c>
      <c r="Q5" s="93"/>
      <c r="R5" s="95"/>
    </row>
    <row r="6" spans="1:22" s="41" customFormat="1" ht="43.5" customHeight="1">
      <c r="A6" s="64">
        <v>1</v>
      </c>
      <c r="B6" s="43" t="s">
        <v>59</v>
      </c>
      <c r="C6" s="31" t="s">
        <v>48</v>
      </c>
      <c r="D6" s="31" t="s">
        <v>60</v>
      </c>
      <c r="E6" s="31">
        <v>1</v>
      </c>
      <c r="F6" s="44">
        <f>E6</f>
        <v>1</v>
      </c>
      <c r="G6" s="31">
        <v>1</v>
      </c>
      <c r="H6" s="44">
        <f>G6</f>
        <v>1</v>
      </c>
      <c r="I6" s="31">
        <v>3</v>
      </c>
      <c r="J6" s="44">
        <f>I6</f>
        <v>3</v>
      </c>
      <c r="K6" s="31"/>
      <c r="L6" s="44">
        <f>K6</f>
        <v>0</v>
      </c>
      <c r="M6" s="31"/>
      <c r="N6" s="44">
        <f>M6</f>
        <v>0</v>
      </c>
      <c r="O6" s="31"/>
      <c r="P6" s="44">
        <f>O6</f>
        <v>0</v>
      </c>
      <c r="Q6" s="44">
        <f>SUM(F6,H6,J6,L6,N6,P6)-MAX(F6,H6,J6,L6,N6,P6)</f>
        <v>2</v>
      </c>
      <c r="R6" s="45">
        <f>SUM(F6,H6,J6,L6,N6,P6)</f>
        <v>5</v>
      </c>
      <c r="V6" s="72"/>
    </row>
    <row r="7" spans="1:18" s="41" customFormat="1" ht="50.25" customHeight="1">
      <c r="A7" s="42">
        <v>2</v>
      </c>
      <c r="B7" s="43" t="s">
        <v>76</v>
      </c>
      <c r="C7" s="31" t="s">
        <v>15</v>
      </c>
      <c r="D7" s="31" t="s">
        <v>75</v>
      </c>
      <c r="E7" s="31">
        <v>2</v>
      </c>
      <c r="F7" s="44">
        <f>E7</f>
        <v>2</v>
      </c>
      <c r="G7" s="31">
        <v>2</v>
      </c>
      <c r="H7" s="44">
        <f>G7</f>
        <v>2</v>
      </c>
      <c r="I7" s="31">
        <v>2</v>
      </c>
      <c r="J7" s="44">
        <f>I7</f>
        <v>2</v>
      </c>
      <c r="K7" s="31"/>
      <c r="L7" s="44">
        <f>K7</f>
        <v>0</v>
      </c>
      <c r="M7" s="31"/>
      <c r="N7" s="44">
        <f>M7</f>
        <v>0</v>
      </c>
      <c r="O7" s="31"/>
      <c r="P7" s="44">
        <f>O7</f>
        <v>0</v>
      </c>
      <c r="Q7" s="44">
        <f>SUM(F7,H7,J7,L7,N7,P7)-MAX(F7,H7,J7,L7,N7,P7)</f>
        <v>4</v>
      </c>
      <c r="R7" s="45">
        <f>SUM(F7,H7,J7,L7,N7,P7)</f>
        <v>6</v>
      </c>
    </row>
    <row r="8" spans="1:18" s="41" customFormat="1" ht="47.25" customHeight="1">
      <c r="A8" s="64">
        <v>3</v>
      </c>
      <c r="B8" s="43" t="s">
        <v>52</v>
      </c>
      <c r="C8" s="31"/>
      <c r="D8" s="31" t="s">
        <v>58</v>
      </c>
      <c r="E8" s="31">
        <v>3</v>
      </c>
      <c r="F8" s="44">
        <f>E8</f>
        <v>3</v>
      </c>
      <c r="G8" s="31">
        <v>3</v>
      </c>
      <c r="H8" s="44">
        <f>G8</f>
        <v>3</v>
      </c>
      <c r="I8" s="31">
        <v>1</v>
      </c>
      <c r="J8" s="44">
        <f>I8</f>
        <v>1</v>
      </c>
      <c r="K8" s="31"/>
      <c r="L8" s="44">
        <f>K8</f>
        <v>0</v>
      </c>
      <c r="M8" s="31"/>
      <c r="N8" s="44">
        <f>M8</f>
        <v>0</v>
      </c>
      <c r="O8" s="31"/>
      <c r="P8" s="44">
        <f>O8</f>
        <v>0</v>
      </c>
      <c r="Q8" s="44">
        <f>SUM(F8,H8,J8,L8,N8,P8)-MAX(F8,H8,J8,L8,N8,P8)</f>
        <v>4</v>
      </c>
      <c r="R8" s="45">
        <f>SUM(F8,H8,J8,L8,N8,P8)</f>
        <v>7</v>
      </c>
    </row>
    <row r="9" spans="1:18" s="41" customFormat="1" ht="39.75" customHeight="1">
      <c r="A9" s="64">
        <v>4</v>
      </c>
      <c r="B9" s="31" t="s">
        <v>55</v>
      </c>
      <c r="C9" s="31" t="s">
        <v>57</v>
      </c>
      <c r="D9" s="31" t="s">
        <v>56</v>
      </c>
      <c r="E9" s="31">
        <v>4</v>
      </c>
      <c r="F9" s="44">
        <f>E9</f>
        <v>4</v>
      </c>
      <c r="G9" s="31">
        <v>4</v>
      </c>
      <c r="H9" s="44">
        <f>G9</f>
        <v>4</v>
      </c>
      <c r="I9" s="31">
        <v>4</v>
      </c>
      <c r="J9" s="44">
        <f>I9</f>
        <v>4</v>
      </c>
      <c r="K9" s="31"/>
      <c r="L9" s="44">
        <f>K9</f>
        <v>0</v>
      </c>
      <c r="M9" s="31"/>
      <c r="N9" s="44">
        <f>M9</f>
        <v>0</v>
      </c>
      <c r="O9" s="31"/>
      <c r="P9" s="44">
        <f>O9</f>
        <v>0</v>
      </c>
      <c r="Q9" s="44">
        <f>SUM(F9,H9,J9,L9,N9,P9)-MAX(F9,H9,J9,L9,N9,P9)</f>
        <v>8</v>
      </c>
      <c r="R9" s="45">
        <f>SUM(F9,H9,J9,L9,N9,P9)</f>
        <v>12</v>
      </c>
    </row>
    <row r="13" spans="1:18" ht="26.25">
      <c r="A13" s="19"/>
      <c r="B13" s="10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>
      <c r="A14" s="7"/>
      <c r="B14" s="22" t="s">
        <v>99</v>
      </c>
      <c r="C14" s="1"/>
      <c r="D14" s="1"/>
      <c r="E14" s="1"/>
      <c r="F14" s="9" t="s">
        <v>39</v>
      </c>
      <c r="G14" s="1"/>
      <c r="H14" s="1"/>
      <c r="I14" s="1"/>
      <c r="J14" s="1"/>
      <c r="K14" s="1"/>
      <c r="L14" s="1"/>
      <c r="M14" s="9" t="s">
        <v>8</v>
      </c>
      <c r="N14" s="1"/>
      <c r="O14" s="1"/>
      <c r="P14" s="1"/>
      <c r="Q14" s="1"/>
      <c r="R14" s="1"/>
    </row>
    <row r="15" spans="1:18" ht="12.75">
      <c r="A15" s="8"/>
      <c r="B15" s="8"/>
      <c r="C15" s="1"/>
      <c r="D15" s="1"/>
      <c r="E15" s="96" t="s">
        <v>5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"/>
      <c r="R15" s="1"/>
    </row>
    <row r="16" spans="1:18" ht="12.75">
      <c r="A16" s="97" t="s">
        <v>14</v>
      </c>
      <c r="B16" s="99" t="s">
        <v>16</v>
      </c>
      <c r="C16" s="20" t="s">
        <v>6</v>
      </c>
      <c r="D16" s="101" t="s">
        <v>0</v>
      </c>
      <c r="E16" s="90">
        <v>1</v>
      </c>
      <c r="F16" s="103"/>
      <c r="G16" s="90">
        <v>2</v>
      </c>
      <c r="H16" s="103"/>
      <c r="I16" s="90">
        <v>3</v>
      </c>
      <c r="J16" s="91"/>
      <c r="K16" s="90">
        <v>4</v>
      </c>
      <c r="L16" s="91"/>
      <c r="M16" s="90">
        <v>5</v>
      </c>
      <c r="N16" s="91"/>
      <c r="O16" s="90">
        <v>6</v>
      </c>
      <c r="P16" s="91"/>
      <c r="Q16" s="92" t="s">
        <v>4</v>
      </c>
      <c r="R16" s="94" t="s">
        <v>24</v>
      </c>
    </row>
    <row r="17" spans="1:18" ht="12.75">
      <c r="A17" s="98"/>
      <c r="B17" s="100"/>
      <c r="C17" s="21" t="s">
        <v>7</v>
      </c>
      <c r="D17" s="102"/>
      <c r="E17" s="32" t="s">
        <v>2</v>
      </c>
      <c r="F17" s="33" t="s">
        <v>3</v>
      </c>
      <c r="G17" s="5" t="s">
        <v>2</v>
      </c>
      <c r="H17" s="6" t="s">
        <v>3</v>
      </c>
      <c r="I17" s="5" t="s">
        <v>2</v>
      </c>
      <c r="J17" s="6" t="s">
        <v>3</v>
      </c>
      <c r="K17" s="5" t="s">
        <v>2</v>
      </c>
      <c r="L17" s="6" t="s">
        <v>3</v>
      </c>
      <c r="M17" s="5" t="s">
        <v>2</v>
      </c>
      <c r="N17" s="6" t="s">
        <v>3</v>
      </c>
      <c r="O17" s="5" t="s">
        <v>2</v>
      </c>
      <c r="P17" s="6" t="s">
        <v>3</v>
      </c>
      <c r="Q17" s="93"/>
      <c r="R17" s="95"/>
    </row>
    <row r="18" spans="1:18" ht="30.75">
      <c r="A18" s="34">
        <v>1</v>
      </c>
      <c r="B18" s="43" t="s">
        <v>100</v>
      </c>
      <c r="C18" s="31" t="s">
        <v>102</v>
      </c>
      <c r="D18" s="31" t="s">
        <v>101</v>
      </c>
      <c r="E18" s="13">
        <v>1</v>
      </c>
      <c r="F18" s="14">
        <f>E18</f>
        <v>1</v>
      </c>
      <c r="G18" s="13"/>
      <c r="H18" s="14">
        <f>G18</f>
        <v>0</v>
      </c>
      <c r="I18" s="13"/>
      <c r="J18" s="14">
        <f>I18</f>
        <v>0</v>
      </c>
      <c r="K18" s="13"/>
      <c r="L18" s="14">
        <f>K18</f>
        <v>0</v>
      </c>
      <c r="M18" s="13"/>
      <c r="N18" s="14">
        <f>M18</f>
        <v>0</v>
      </c>
      <c r="O18" s="13"/>
      <c r="P18" s="14">
        <f>O18</f>
        <v>0</v>
      </c>
      <c r="Q18" s="15">
        <f>SUM(F18,H18,J18,L18,N18,P18)-MAX(F18,H18,J18,L18,N18,P18)</f>
        <v>0</v>
      </c>
      <c r="R18" s="16">
        <f>SUM(F18,H18,J18,L18,N18,P18)</f>
        <v>1</v>
      </c>
    </row>
  </sheetData>
  <sheetProtection/>
  <mergeCells count="24">
    <mergeCell ref="M16:N16"/>
    <mergeCell ref="O16:P16"/>
    <mergeCell ref="Q16:Q17"/>
    <mergeCell ref="R16:R17"/>
    <mergeCell ref="M4:N4"/>
    <mergeCell ref="O4:P4"/>
    <mergeCell ref="E15:P15"/>
    <mergeCell ref="K16:L16"/>
    <mergeCell ref="Q4:Q5"/>
    <mergeCell ref="R4:R5"/>
    <mergeCell ref="A16:A17"/>
    <mergeCell ref="B16:B17"/>
    <mergeCell ref="D16:D17"/>
    <mergeCell ref="E16:F16"/>
    <mergeCell ref="G16:H16"/>
    <mergeCell ref="I16:J16"/>
    <mergeCell ref="E3:P3"/>
    <mergeCell ref="A4:A5"/>
    <mergeCell ref="B4:B5"/>
    <mergeCell ref="D4:D5"/>
    <mergeCell ref="E4:F4"/>
    <mergeCell ref="G4:H4"/>
    <mergeCell ref="I4:J4"/>
    <mergeCell ref="K4:L4"/>
  </mergeCells>
  <printOptions/>
  <pageMargins left="0.21" right="0.17" top="0.32" bottom="0.25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zoomScalePageLayoutView="0" workbookViewId="0" topLeftCell="A1">
      <selection activeCell="A1" sqref="A1:R6"/>
    </sheetView>
  </sheetViews>
  <sheetFormatPr defaultColWidth="9.00390625" defaultRowHeight="12.75"/>
  <cols>
    <col min="1" max="1" width="9.25390625" style="0" customWidth="1"/>
    <col min="2" max="2" width="27.875" style="0" customWidth="1"/>
    <col min="3" max="3" width="19.625" style="0" customWidth="1"/>
    <col min="4" max="4" width="22.75390625" style="0" customWidth="1"/>
    <col min="5" max="5" width="16.875" style="0" customWidth="1"/>
    <col min="6" max="6" width="17.125" style="0" customWidth="1"/>
    <col min="7" max="16" width="0" style="0" hidden="1" customWidth="1"/>
    <col min="17" max="17" width="0.12890625" style="0" customWidth="1"/>
    <col min="18" max="18" width="18.375" style="0" customWidth="1"/>
  </cols>
  <sheetData>
    <row r="1" spans="1:18" ht="26.25">
      <c r="A1" s="19"/>
      <c r="B1" s="10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7"/>
      <c r="B2" s="22" t="s">
        <v>99</v>
      </c>
      <c r="C2" s="1"/>
      <c r="D2" s="1"/>
      <c r="E2" s="1"/>
      <c r="F2" s="9" t="s">
        <v>39</v>
      </c>
      <c r="G2" s="1"/>
      <c r="H2" s="1"/>
      <c r="I2" s="1"/>
      <c r="J2" s="1"/>
      <c r="K2" s="1"/>
      <c r="L2" s="1"/>
      <c r="M2" s="9" t="s">
        <v>8</v>
      </c>
      <c r="N2" s="1"/>
      <c r="O2" s="1"/>
      <c r="P2" s="1"/>
      <c r="Q2" s="1"/>
      <c r="R2" s="1"/>
    </row>
    <row r="3" spans="1:18" ht="12.75">
      <c r="A3" s="8"/>
      <c r="B3" s="8"/>
      <c r="C3" s="1"/>
      <c r="D3" s="1"/>
      <c r="E3" s="96" t="s">
        <v>5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"/>
      <c r="R3" s="1"/>
    </row>
    <row r="4" spans="1:18" ht="12.75">
      <c r="A4" s="97" t="s">
        <v>14</v>
      </c>
      <c r="B4" s="99" t="s">
        <v>16</v>
      </c>
      <c r="C4" s="20" t="s">
        <v>6</v>
      </c>
      <c r="D4" s="101" t="s">
        <v>0</v>
      </c>
      <c r="E4" s="90">
        <v>1</v>
      </c>
      <c r="F4" s="103"/>
      <c r="G4" s="90">
        <v>2</v>
      </c>
      <c r="H4" s="103"/>
      <c r="I4" s="90">
        <v>3</v>
      </c>
      <c r="J4" s="91"/>
      <c r="K4" s="90">
        <v>4</v>
      </c>
      <c r="L4" s="91"/>
      <c r="M4" s="90">
        <v>5</v>
      </c>
      <c r="N4" s="91"/>
      <c r="O4" s="90">
        <v>6</v>
      </c>
      <c r="P4" s="91"/>
      <c r="Q4" s="92" t="s">
        <v>4</v>
      </c>
      <c r="R4" s="94" t="s">
        <v>24</v>
      </c>
    </row>
    <row r="5" spans="1:18" ht="24.75" customHeight="1">
      <c r="A5" s="98"/>
      <c r="B5" s="100"/>
      <c r="C5" s="21" t="s">
        <v>7</v>
      </c>
      <c r="D5" s="102"/>
      <c r="E5" s="32" t="s">
        <v>2</v>
      </c>
      <c r="F5" s="33" t="s">
        <v>3</v>
      </c>
      <c r="G5" s="5" t="s">
        <v>2</v>
      </c>
      <c r="H5" s="6" t="s">
        <v>3</v>
      </c>
      <c r="I5" s="5" t="s">
        <v>2</v>
      </c>
      <c r="J5" s="6" t="s">
        <v>3</v>
      </c>
      <c r="K5" s="5" t="s">
        <v>2</v>
      </c>
      <c r="L5" s="6" t="s">
        <v>3</v>
      </c>
      <c r="M5" s="5" t="s">
        <v>2</v>
      </c>
      <c r="N5" s="6" t="s">
        <v>3</v>
      </c>
      <c r="O5" s="5" t="s">
        <v>2</v>
      </c>
      <c r="P5" s="6" t="s">
        <v>3</v>
      </c>
      <c r="Q5" s="93"/>
      <c r="R5" s="95"/>
    </row>
    <row r="6" spans="1:18" ht="62.25" customHeight="1">
      <c r="A6" s="34">
        <v>1</v>
      </c>
      <c r="B6" s="43" t="s">
        <v>100</v>
      </c>
      <c r="C6" s="31" t="s">
        <v>102</v>
      </c>
      <c r="D6" s="31" t="s">
        <v>101</v>
      </c>
      <c r="E6" s="13">
        <v>1</v>
      </c>
      <c r="F6" s="14">
        <f>E6</f>
        <v>1</v>
      </c>
      <c r="G6" s="13"/>
      <c r="H6" s="14">
        <f>G6</f>
        <v>0</v>
      </c>
      <c r="I6" s="13"/>
      <c r="J6" s="14">
        <f>I6</f>
        <v>0</v>
      </c>
      <c r="K6" s="13"/>
      <c r="L6" s="14">
        <f>K6</f>
        <v>0</v>
      </c>
      <c r="M6" s="13"/>
      <c r="N6" s="14">
        <f>M6</f>
        <v>0</v>
      </c>
      <c r="O6" s="13"/>
      <c r="P6" s="14">
        <f>O6</f>
        <v>0</v>
      </c>
      <c r="Q6" s="15">
        <f>SUM(F6,H6,J6,L6,N6,P6)-MAX(F6,H6,J6,L6,N6,P6)</f>
        <v>0</v>
      </c>
      <c r="R6" s="16">
        <f>SUM(F6,H6,J6,L6,N6,P6)</f>
        <v>1</v>
      </c>
    </row>
    <row r="7" spans="1:18" ht="63.75" customHeight="1">
      <c r="A7" s="35">
        <v>2</v>
      </c>
      <c r="B7" s="43"/>
      <c r="C7" s="31"/>
      <c r="D7" s="31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5"/>
      <c r="R7" s="16"/>
    </row>
    <row r="8" spans="1:18" ht="60.75" customHeight="1">
      <c r="A8" s="34">
        <v>3</v>
      </c>
      <c r="B8" s="43"/>
      <c r="C8" s="31"/>
      <c r="D8" s="31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5"/>
      <c r="R8" s="16"/>
    </row>
    <row r="9" spans="1:18" ht="39.75" customHeight="1">
      <c r="A9" s="17">
        <v>4</v>
      </c>
      <c r="B9" s="11"/>
      <c r="C9" s="11"/>
      <c r="D9" s="12"/>
      <c r="E9" s="13"/>
      <c r="F9" s="14">
        <f>E9</f>
        <v>0</v>
      </c>
      <c r="G9" s="13"/>
      <c r="H9" s="14">
        <f>G9</f>
        <v>0</v>
      </c>
      <c r="I9" s="13"/>
      <c r="J9" s="14">
        <f>I9</f>
        <v>0</v>
      </c>
      <c r="K9" s="13"/>
      <c r="L9" s="14">
        <f>K9</f>
        <v>0</v>
      </c>
      <c r="M9" s="13"/>
      <c r="N9" s="14">
        <f>M9</f>
        <v>0</v>
      </c>
      <c r="O9" s="13"/>
      <c r="P9" s="14">
        <f>O9</f>
        <v>0</v>
      </c>
      <c r="Q9" s="15">
        <f>SUM(F9,H9,J9,L9,N9,P9)-MAX(F9,H9,J9,L9,N9,P9)</f>
        <v>0</v>
      </c>
      <c r="R9" s="16">
        <f>SUM(F9,H9,J9,L9,N9,P9)</f>
        <v>0</v>
      </c>
    </row>
    <row r="10" spans="1:18" ht="39.75" customHeight="1">
      <c r="A10" s="17">
        <v>5</v>
      </c>
      <c r="B10" s="11"/>
      <c r="C10" s="11"/>
      <c r="D10" s="12"/>
      <c r="E10" s="13"/>
      <c r="F10" s="14">
        <f>E10</f>
        <v>0</v>
      </c>
      <c r="G10" s="13"/>
      <c r="H10" s="14">
        <f>G10</f>
        <v>0</v>
      </c>
      <c r="I10" s="13"/>
      <c r="J10" s="14">
        <f>I10</f>
        <v>0</v>
      </c>
      <c r="K10" s="13"/>
      <c r="L10" s="14">
        <f>K10</f>
        <v>0</v>
      </c>
      <c r="M10" s="13"/>
      <c r="N10" s="14">
        <f>M10</f>
        <v>0</v>
      </c>
      <c r="O10" s="13"/>
      <c r="P10" s="14">
        <f>O10</f>
        <v>0</v>
      </c>
      <c r="Q10" s="15">
        <f>SUM(F10,H10,J10,L10,N10,P10)-MAX(F10,H10,J10,L10,N10,P10)</f>
        <v>0</v>
      </c>
      <c r="R10" s="16">
        <f>SUM(F10,H10,J10,L10,N10,P10)</f>
        <v>0</v>
      </c>
    </row>
  </sheetData>
  <sheetProtection/>
  <mergeCells count="12">
    <mergeCell ref="A4:A5"/>
    <mergeCell ref="B4:B5"/>
    <mergeCell ref="D4:D5"/>
    <mergeCell ref="E4:F4"/>
    <mergeCell ref="G4:H4"/>
    <mergeCell ref="I4:J4"/>
    <mergeCell ref="K4:L4"/>
    <mergeCell ref="M4:N4"/>
    <mergeCell ref="O4:P4"/>
    <mergeCell ref="Q4:Q5"/>
    <mergeCell ref="R4:R5"/>
    <mergeCell ref="E3:P3"/>
  </mergeCells>
  <printOptions/>
  <pageMargins left="0.15748031496062992" right="0.15748031496062992" top="0.31496062992125984" bottom="0.2755905511811024" header="0.31496062992125984" footer="0.3149606299212598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A6" sqref="A6:R12"/>
    </sheetView>
  </sheetViews>
  <sheetFormatPr defaultColWidth="9.00390625" defaultRowHeight="12.75"/>
  <cols>
    <col min="1" max="1" width="7.75390625" style="0" customWidth="1"/>
    <col min="2" max="2" width="31.625" style="0" customWidth="1"/>
    <col min="3" max="3" width="20.375" style="0" customWidth="1"/>
    <col min="4" max="4" width="12.875" style="0" customWidth="1"/>
    <col min="5" max="5" width="6.875" style="0" customWidth="1"/>
    <col min="6" max="9" width="7.375" style="0" customWidth="1"/>
    <col min="10" max="10" width="7.125" style="0" customWidth="1"/>
    <col min="11" max="15" width="7.375" style="0" hidden="1" customWidth="1"/>
    <col min="16" max="16" width="6.625" style="0" hidden="1" customWidth="1"/>
    <col min="17" max="17" width="0.74609375" style="0" hidden="1" customWidth="1"/>
    <col min="18" max="18" width="19.25390625" style="0" customWidth="1"/>
  </cols>
  <sheetData>
    <row r="1" spans="1:18" ht="26.25">
      <c r="A1" s="19"/>
      <c r="B1" s="10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7"/>
      <c r="B2" s="22" t="s">
        <v>35</v>
      </c>
      <c r="C2" s="1"/>
      <c r="D2" s="1"/>
      <c r="E2" s="1"/>
      <c r="F2" s="9" t="s">
        <v>15</v>
      </c>
      <c r="G2" s="1"/>
      <c r="H2" s="1"/>
      <c r="I2" s="9" t="s">
        <v>40</v>
      </c>
      <c r="J2" s="1"/>
      <c r="K2" s="1"/>
      <c r="L2" s="1"/>
      <c r="M2" s="9" t="s">
        <v>31</v>
      </c>
      <c r="N2" s="1"/>
      <c r="O2" s="1"/>
      <c r="P2" s="1"/>
      <c r="Q2" s="1"/>
      <c r="R2" s="1"/>
    </row>
    <row r="3" spans="1:18" ht="12.75">
      <c r="A3" s="8"/>
      <c r="B3" s="8"/>
      <c r="C3" s="1"/>
      <c r="D3" s="1"/>
      <c r="E3" s="104" t="s">
        <v>5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"/>
      <c r="R3" s="1"/>
    </row>
    <row r="4" spans="1:18" ht="12.75">
      <c r="A4" s="97" t="s">
        <v>14</v>
      </c>
      <c r="B4" s="99" t="s">
        <v>16</v>
      </c>
      <c r="C4" s="20" t="s">
        <v>6</v>
      </c>
      <c r="D4" s="101" t="s">
        <v>0</v>
      </c>
      <c r="E4" s="90">
        <v>1</v>
      </c>
      <c r="F4" s="103"/>
      <c r="G4" s="90">
        <v>2</v>
      </c>
      <c r="H4" s="103"/>
      <c r="I4" s="90">
        <v>3</v>
      </c>
      <c r="J4" s="91"/>
      <c r="K4" s="90">
        <v>4</v>
      </c>
      <c r="L4" s="91"/>
      <c r="M4" s="90">
        <v>5</v>
      </c>
      <c r="N4" s="91"/>
      <c r="O4" s="90">
        <v>6</v>
      </c>
      <c r="P4" s="91"/>
      <c r="Q4" s="92" t="s">
        <v>4</v>
      </c>
      <c r="R4" s="94" t="s">
        <v>24</v>
      </c>
    </row>
    <row r="5" spans="1:18" ht="12.75">
      <c r="A5" s="98"/>
      <c r="B5" s="100"/>
      <c r="C5" s="21" t="s">
        <v>7</v>
      </c>
      <c r="D5" s="102"/>
      <c r="E5" s="5" t="s">
        <v>2</v>
      </c>
      <c r="F5" s="6" t="s">
        <v>3</v>
      </c>
      <c r="G5" s="5" t="s">
        <v>2</v>
      </c>
      <c r="H5" s="6" t="s">
        <v>3</v>
      </c>
      <c r="I5" s="5" t="s">
        <v>2</v>
      </c>
      <c r="J5" s="6" t="s">
        <v>3</v>
      </c>
      <c r="K5" s="5" t="s">
        <v>2</v>
      </c>
      <c r="L5" s="6" t="s">
        <v>3</v>
      </c>
      <c r="M5" s="5" t="s">
        <v>2</v>
      </c>
      <c r="N5" s="6" t="s">
        <v>3</v>
      </c>
      <c r="O5" s="5" t="s">
        <v>2</v>
      </c>
      <c r="P5" s="6" t="s">
        <v>3</v>
      </c>
      <c r="Q5" s="93"/>
      <c r="R5" s="95"/>
    </row>
    <row r="6" spans="1:18" s="41" customFormat="1" ht="67.5" customHeight="1">
      <c r="A6" s="42">
        <v>1</v>
      </c>
      <c r="B6" s="43" t="s">
        <v>21</v>
      </c>
      <c r="C6" s="31" t="s">
        <v>49</v>
      </c>
      <c r="D6" s="31" t="s">
        <v>26</v>
      </c>
      <c r="E6" s="31">
        <v>2</v>
      </c>
      <c r="F6" s="44">
        <f aca="true" t="shared" si="0" ref="F6:F12">E6</f>
        <v>2</v>
      </c>
      <c r="G6" s="31">
        <v>3</v>
      </c>
      <c r="H6" s="44">
        <f aca="true" t="shared" si="1" ref="H6:H12">G6</f>
        <v>3</v>
      </c>
      <c r="I6" s="31">
        <v>1</v>
      </c>
      <c r="J6" s="44">
        <f aca="true" t="shared" si="2" ref="J6:J12">I6</f>
        <v>1</v>
      </c>
      <c r="K6" s="31"/>
      <c r="L6" s="44">
        <f aca="true" t="shared" si="3" ref="L6:L12">K6</f>
        <v>0</v>
      </c>
      <c r="M6" s="31"/>
      <c r="N6" s="44">
        <f aca="true" t="shared" si="4" ref="N6:N12">M6</f>
        <v>0</v>
      </c>
      <c r="O6" s="31"/>
      <c r="P6" s="44">
        <f aca="true" t="shared" si="5" ref="P6:P12">O6</f>
        <v>0</v>
      </c>
      <c r="Q6" s="44">
        <f aca="true" t="shared" si="6" ref="Q6:Q12">SUM(F6,H6,J6,L6,N6,P6)-MAX(F6,H6,J6,L6,N6,P6)</f>
        <v>3</v>
      </c>
      <c r="R6" s="45">
        <f aca="true" t="shared" si="7" ref="R6:R12">SUM(F6,H6,J6,L6,N6,P6)</f>
        <v>6</v>
      </c>
    </row>
    <row r="7" spans="1:18" s="41" customFormat="1" ht="74.25" customHeight="1">
      <c r="A7" s="42">
        <v>2</v>
      </c>
      <c r="B7" s="43" t="s">
        <v>54</v>
      </c>
      <c r="C7" s="31" t="s">
        <v>15</v>
      </c>
      <c r="D7" s="31" t="s">
        <v>53</v>
      </c>
      <c r="E7" s="31">
        <v>1</v>
      </c>
      <c r="F7" s="44">
        <f t="shared" si="0"/>
        <v>1</v>
      </c>
      <c r="G7" s="31">
        <v>1</v>
      </c>
      <c r="H7" s="44">
        <f t="shared" si="1"/>
        <v>1</v>
      </c>
      <c r="I7" s="31">
        <v>5</v>
      </c>
      <c r="J7" s="44">
        <f t="shared" si="2"/>
        <v>5</v>
      </c>
      <c r="K7" s="31"/>
      <c r="L7" s="44">
        <f t="shared" si="3"/>
        <v>0</v>
      </c>
      <c r="M7" s="31"/>
      <c r="N7" s="44">
        <f t="shared" si="4"/>
        <v>0</v>
      </c>
      <c r="O7" s="31"/>
      <c r="P7" s="44">
        <f t="shared" si="5"/>
        <v>0</v>
      </c>
      <c r="Q7" s="44">
        <f t="shared" si="6"/>
        <v>2</v>
      </c>
      <c r="R7" s="45">
        <f t="shared" si="7"/>
        <v>7</v>
      </c>
    </row>
    <row r="8" spans="1:18" s="41" customFormat="1" ht="58.5" customHeight="1">
      <c r="A8" s="42">
        <v>3</v>
      </c>
      <c r="B8" s="43" t="s">
        <v>77</v>
      </c>
      <c r="C8" s="31" t="s">
        <v>95</v>
      </c>
      <c r="D8" s="31" t="s">
        <v>25</v>
      </c>
      <c r="E8" s="31">
        <v>3</v>
      </c>
      <c r="F8" s="44">
        <f t="shared" si="0"/>
        <v>3</v>
      </c>
      <c r="G8" s="31">
        <v>2</v>
      </c>
      <c r="H8" s="44">
        <f t="shared" si="1"/>
        <v>2</v>
      </c>
      <c r="I8" s="31">
        <v>2</v>
      </c>
      <c r="J8" s="44">
        <f t="shared" si="2"/>
        <v>2</v>
      </c>
      <c r="K8" s="31"/>
      <c r="L8" s="44">
        <f t="shared" si="3"/>
        <v>0</v>
      </c>
      <c r="M8" s="31"/>
      <c r="N8" s="44">
        <f t="shared" si="4"/>
        <v>0</v>
      </c>
      <c r="O8" s="31"/>
      <c r="P8" s="44">
        <f t="shared" si="5"/>
        <v>0</v>
      </c>
      <c r="Q8" s="44">
        <f t="shared" si="6"/>
        <v>4</v>
      </c>
      <c r="R8" s="45">
        <f t="shared" si="7"/>
        <v>7</v>
      </c>
    </row>
    <row r="9" spans="1:18" s="41" customFormat="1" ht="59.25" customHeight="1">
      <c r="A9" s="42">
        <v>4</v>
      </c>
      <c r="B9" s="73" t="s">
        <v>78</v>
      </c>
      <c r="C9" s="31"/>
      <c r="D9" s="31" t="s">
        <v>42</v>
      </c>
      <c r="E9" s="31">
        <v>5</v>
      </c>
      <c r="F9" s="44">
        <f t="shared" si="0"/>
        <v>5</v>
      </c>
      <c r="G9" s="31">
        <v>4</v>
      </c>
      <c r="H9" s="44">
        <f t="shared" si="1"/>
        <v>4</v>
      </c>
      <c r="I9" s="31">
        <v>3</v>
      </c>
      <c r="J9" s="44">
        <f t="shared" si="2"/>
        <v>3</v>
      </c>
      <c r="K9" s="31"/>
      <c r="L9" s="44">
        <f t="shared" si="3"/>
        <v>0</v>
      </c>
      <c r="M9" s="31"/>
      <c r="N9" s="44">
        <f t="shared" si="4"/>
        <v>0</v>
      </c>
      <c r="O9" s="31"/>
      <c r="P9" s="44">
        <f t="shared" si="5"/>
        <v>0</v>
      </c>
      <c r="Q9" s="44">
        <f t="shared" si="6"/>
        <v>7</v>
      </c>
      <c r="R9" s="45">
        <f t="shared" si="7"/>
        <v>12</v>
      </c>
    </row>
    <row r="10" spans="1:18" s="41" customFormat="1" ht="67.5" customHeight="1">
      <c r="A10" s="42">
        <v>5</v>
      </c>
      <c r="B10" s="43" t="s">
        <v>96</v>
      </c>
      <c r="C10" s="31"/>
      <c r="D10" s="31" t="s">
        <v>12</v>
      </c>
      <c r="E10" s="31">
        <v>4</v>
      </c>
      <c r="F10" s="44">
        <f t="shared" si="0"/>
        <v>4</v>
      </c>
      <c r="G10" s="31">
        <v>5</v>
      </c>
      <c r="H10" s="44">
        <f t="shared" si="1"/>
        <v>5</v>
      </c>
      <c r="I10" s="31">
        <v>4</v>
      </c>
      <c r="J10" s="44">
        <f t="shared" si="2"/>
        <v>4</v>
      </c>
      <c r="K10" s="31"/>
      <c r="L10" s="44">
        <f t="shared" si="3"/>
        <v>0</v>
      </c>
      <c r="M10" s="31"/>
      <c r="N10" s="44">
        <f t="shared" si="4"/>
        <v>0</v>
      </c>
      <c r="O10" s="31"/>
      <c r="P10" s="44">
        <f t="shared" si="5"/>
        <v>0</v>
      </c>
      <c r="Q10" s="44">
        <f t="shared" si="6"/>
        <v>8</v>
      </c>
      <c r="R10" s="45">
        <f t="shared" si="7"/>
        <v>13</v>
      </c>
    </row>
    <row r="11" spans="1:18" s="41" customFormat="1" ht="63.75" customHeight="1">
      <c r="A11" s="42">
        <v>6</v>
      </c>
      <c r="B11" s="31" t="s">
        <v>63</v>
      </c>
      <c r="C11" s="31" t="s">
        <v>62</v>
      </c>
      <c r="D11" s="31" t="s">
        <v>15</v>
      </c>
      <c r="E11" s="31">
        <v>6</v>
      </c>
      <c r="F11" s="44">
        <f t="shared" si="0"/>
        <v>6</v>
      </c>
      <c r="G11" s="31">
        <v>8</v>
      </c>
      <c r="H11" s="44">
        <f t="shared" si="1"/>
        <v>8</v>
      </c>
      <c r="I11" s="31">
        <v>6</v>
      </c>
      <c r="J11" s="44">
        <f t="shared" si="2"/>
        <v>6</v>
      </c>
      <c r="K11" s="31"/>
      <c r="L11" s="44">
        <f t="shared" si="3"/>
        <v>0</v>
      </c>
      <c r="M11" s="31"/>
      <c r="N11" s="44">
        <f t="shared" si="4"/>
        <v>0</v>
      </c>
      <c r="O11" s="31"/>
      <c r="P11" s="44">
        <f t="shared" si="5"/>
        <v>0</v>
      </c>
      <c r="Q11" s="44">
        <f t="shared" si="6"/>
        <v>12</v>
      </c>
      <c r="R11" s="45">
        <f t="shared" si="7"/>
        <v>20</v>
      </c>
    </row>
    <row r="12" spans="1:18" s="41" customFormat="1" ht="67.5" customHeight="1">
      <c r="A12" s="42">
        <v>7</v>
      </c>
      <c r="B12" s="43" t="s">
        <v>97</v>
      </c>
      <c r="C12" s="31"/>
      <c r="D12" s="31" t="s">
        <v>98</v>
      </c>
      <c r="E12" s="31">
        <v>7</v>
      </c>
      <c r="F12" s="44">
        <f t="shared" si="0"/>
        <v>7</v>
      </c>
      <c r="G12" s="31">
        <v>8</v>
      </c>
      <c r="H12" s="44">
        <f t="shared" si="1"/>
        <v>8</v>
      </c>
      <c r="I12" s="31">
        <v>7</v>
      </c>
      <c r="J12" s="44">
        <f t="shared" si="2"/>
        <v>7</v>
      </c>
      <c r="K12" s="31"/>
      <c r="L12" s="44">
        <f t="shared" si="3"/>
        <v>0</v>
      </c>
      <c r="M12" s="31"/>
      <c r="N12" s="44">
        <f t="shared" si="4"/>
        <v>0</v>
      </c>
      <c r="O12" s="31"/>
      <c r="P12" s="44">
        <f t="shared" si="5"/>
        <v>0</v>
      </c>
      <c r="Q12" s="44">
        <f t="shared" si="6"/>
        <v>14</v>
      </c>
      <c r="R12" s="45">
        <f t="shared" si="7"/>
        <v>22</v>
      </c>
    </row>
    <row r="14" spans="1:2" ht="15.75">
      <c r="A14" s="59">
        <v>2015</v>
      </c>
      <c r="B14" s="62" t="s">
        <v>37</v>
      </c>
    </row>
  </sheetData>
  <sheetProtection/>
  <mergeCells count="12">
    <mergeCell ref="A4:A5"/>
    <mergeCell ref="B4:B5"/>
    <mergeCell ref="D4:D5"/>
    <mergeCell ref="E4:F4"/>
    <mergeCell ref="G4:H4"/>
    <mergeCell ref="I4:J4"/>
    <mergeCell ref="K4:L4"/>
    <mergeCell ref="M4:N4"/>
    <mergeCell ref="O4:P4"/>
    <mergeCell ref="Q4:Q5"/>
    <mergeCell ref="R4:R5"/>
    <mergeCell ref="E3:P3"/>
  </mergeCells>
  <printOptions/>
  <pageMargins left="0.17" right="0.17" top="0.33" bottom="0.2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admin</cp:lastModifiedBy>
  <cp:lastPrinted>2016-07-09T15:22:12Z</cp:lastPrinted>
  <dcterms:created xsi:type="dcterms:W3CDTF">2000-05-26T19:22:03Z</dcterms:created>
  <dcterms:modified xsi:type="dcterms:W3CDTF">2016-07-12T12:25:51Z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-1334667273</vt:i4>
  </property>
  <property fmtid="{D5CDD505-2E9C-101B-9397-08002B2CF9AE}" pid="3" name="_EmailSubject">
    <vt:lpwstr>Reg.</vt:lpwstr>
  </property>
  <property fmtid="{D5CDD505-2E9C-101B-9397-08002B2CF9AE}" pid="4" name="_AuthorEmail">
    <vt:lpwstr>henryk.wolny@fiat.com</vt:lpwstr>
  </property>
  <property fmtid="{D5CDD505-2E9C-101B-9397-08002B2CF9AE}" pid="5" name="_AuthorEmailDisplayName">
    <vt:lpwstr>WOLNY Henryk</vt:lpwstr>
  </property>
  <property fmtid="{D5CDD505-2E9C-101B-9397-08002B2CF9AE}" pid="6" name="_ReviewingToolsShownOnce">
    <vt:lpwstr/>
  </property>
</Properties>
</file>